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221"/>
  </bookViews>
  <sheets>
    <sheet name="рапорт" sheetId="1" r:id="rId1"/>
    <sheet name="Лист3" sheetId="3" r:id="rId2"/>
  </sheets>
  <calcPr calcId="114210" refMode="R1C1"/>
</workbook>
</file>

<file path=xl/calcChain.xml><?xml version="1.0" encoding="utf-8"?>
<calcChain xmlns="http://schemas.openxmlformats.org/spreadsheetml/2006/main">
  <c r="O93" i="1"/>
  <c r="P93"/>
  <c r="H93"/>
  <c r="O92"/>
  <c r="P92"/>
  <c r="H92"/>
  <c r="O91"/>
  <c r="P91"/>
  <c r="H91"/>
  <c r="O90"/>
  <c r="P90"/>
  <c r="H90"/>
  <c r="O89"/>
  <c r="P89"/>
  <c r="H89"/>
  <c r="Q88"/>
  <c r="O88"/>
  <c r="P88"/>
  <c r="H88"/>
  <c r="O87"/>
  <c r="P87"/>
  <c r="H87"/>
  <c r="O86"/>
  <c r="P86"/>
  <c r="H86"/>
  <c r="O85"/>
  <c r="P85"/>
  <c r="H85"/>
  <c r="O84"/>
  <c r="P84"/>
  <c r="H84"/>
  <c r="H83"/>
  <c r="O82"/>
  <c r="P82"/>
  <c r="H82"/>
  <c r="O81"/>
  <c r="P81"/>
  <c r="H81"/>
  <c r="O80"/>
  <c r="P80"/>
  <c r="H80"/>
  <c r="Q79"/>
  <c r="O79"/>
  <c r="P79"/>
  <c r="H79"/>
  <c r="O78"/>
  <c r="P78"/>
  <c r="H78"/>
  <c r="Q77"/>
  <c r="O77"/>
  <c r="P77"/>
  <c r="H77"/>
  <c r="O76"/>
  <c r="P76"/>
  <c r="H76"/>
  <c r="Q75"/>
  <c r="O75"/>
  <c r="P75"/>
  <c r="H75"/>
  <c r="O74"/>
  <c r="P74"/>
  <c r="H74"/>
  <c r="Q73"/>
  <c r="O73"/>
  <c r="P73"/>
  <c r="H73"/>
  <c r="O72"/>
  <c r="P72"/>
  <c r="H72"/>
  <c r="O71"/>
  <c r="P71"/>
  <c r="H71"/>
  <c r="O70"/>
  <c r="P70"/>
  <c r="H70"/>
  <c r="O69"/>
  <c r="P69"/>
  <c r="H69"/>
  <c r="Q68"/>
  <c r="O68"/>
  <c r="P68"/>
  <c r="H68"/>
  <c r="O67"/>
  <c r="P67"/>
  <c r="H67"/>
  <c r="Q66"/>
  <c r="O66"/>
  <c r="P66"/>
  <c r="H66"/>
  <c r="O65"/>
  <c r="P65"/>
  <c r="H65"/>
  <c r="Q64"/>
  <c r="O64"/>
  <c r="P64"/>
  <c r="H64"/>
  <c r="O63"/>
  <c r="P63"/>
  <c r="H63"/>
  <c r="Q62"/>
  <c r="O62"/>
  <c r="P62"/>
  <c r="H62"/>
  <c r="O61"/>
  <c r="P61"/>
  <c r="H61"/>
  <c r="Q60"/>
  <c r="O60"/>
  <c r="P60"/>
  <c r="H60"/>
  <c r="O59"/>
  <c r="P59"/>
  <c r="H59"/>
  <c r="Q58"/>
  <c r="O58"/>
  <c r="P58"/>
  <c r="H58"/>
  <c r="O57"/>
  <c r="P57"/>
  <c r="H57"/>
  <c r="O56"/>
  <c r="P56"/>
  <c r="H56"/>
  <c r="Q55"/>
  <c r="O55"/>
  <c r="P55"/>
  <c r="H55"/>
  <c r="O54"/>
  <c r="P54"/>
  <c r="H54"/>
  <c r="Q53"/>
  <c r="O53"/>
  <c r="P53"/>
  <c r="H53"/>
  <c r="O52"/>
  <c r="P52"/>
  <c r="H52"/>
  <c r="Q51"/>
  <c r="O51"/>
  <c r="P51"/>
  <c r="H51"/>
  <c r="O50"/>
  <c r="P50"/>
  <c r="H50"/>
  <c r="Q49"/>
  <c r="O49"/>
  <c r="P49"/>
  <c r="H49"/>
  <c r="O48"/>
  <c r="P48"/>
  <c r="H48"/>
  <c r="Q47"/>
  <c r="O47"/>
  <c r="P47"/>
  <c r="H47"/>
  <c r="O46"/>
  <c r="P46"/>
  <c r="H46"/>
  <c r="O45"/>
  <c r="P45"/>
  <c r="H45"/>
  <c r="O44"/>
  <c r="P44"/>
  <c r="H44"/>
  <c r="O43"/>
  <c r="P43"/>
  <c r="H43"/>
  <c r="O42"/>
  <c r="P42"/>
  <c r="H42"/>
  <c r="Q41"/>
  <c r="O41"/>
  <c r="P41"/>
  <c r="H41"/>
  <c r="O40"/>
  <c r="P40"/>
  <c r="H40"/>
  <c r="Q39"/>
  <c r="O39"/>
  <c r="P39"/>
  <c r="H39"/>
  <c r="O38"/>
  <c r="P38"/>
  <c r="H38"/>
  <c r="Q37"/>
  <c r="O37"/>
  <c r="P37"/>
  <c r="H37"/>
  <c r="O36"/>
  <c r="P36"/>
  <c r="H36"/>
  <c r="Q35"/>
  <c r="O35"/>
  <c r="P35"/>
  <c r="H35"/>
  <c r="O34"/>
  <c r="P34"/>
  <c r="H34"/>
  <c r="Q33"/>
  <c r="O33"/>
  <c r="P33"/>
  <c r="H33"/>
  <c r="O32"/>
  <c r="P32"/>
  <c r="H32"/>
  <c r="Q31"/>
  <c r="O31"/>
  <c r="P31"/>
  <c r="H31"/>
  <c r="O30"/>
  <c r="P30"/>
  <c r="H30"/>
  <c r="O29"/>
  <c r="P29"/>
  <c r="H29"/>
  <c r="P28"/>
  <c r="O27"/>
  <c r="N28"/>
  <c r="H28"/>
  <c r="P27"/>
  <c r="H27"/>
  <c r="O26"/>
  <c r="P26"/>
  <c r="H26"/>
  <c r="O25"/>
  <c r="P25"/>
  <c r="H25"/>
  <c r="O24"/>
  <c r="P24"/>
  <c r="H24"/>
  <c r="O23"/>
  <c r="P23"/>
  <c r="H23"/>
  <c r="Q22"/>
  <c r="O22"/>
  <c r="P22"/>
  <c r="H22"/>
  <c r="O21"/>
  <c r="P21"/>
  <c r="H21"/>
  <c r="O20"/>
  <c r="P20"/>
  <c r="H20"/>
  <c r="Q19"/>
  <c r="O19"/>
  <c r="P19"/>
  <c r="H19"/>
  <c r="O18"/>
  <c r="P18"/>
  <c r="H18"/>
  <c r="O17"/>
  <c r="P17"/>
  <c r="H17"/>
  <c r="O16"/>
  <c r="P16"/>
  <c r="H16"/>
  <c r="O15"/>
  <c r="P15"/>
  <c r="H15"/>
  <c r="Q14"/>
  <c r="O14"/>
  <c r="P14"/>
  <c r="H14"/>
  <c r="O13"/>
  <c r="P13"/>
  <c r="H13"/>
  <c r="Q12"/>
  <c r="O12"/>
  <c r="P12"/>
  <c r="H12"/>
  <c r="O11"/>
  <c r="P11"/>
  <c r="H11"/>
  <c r="O10"/>
  <c r="P10"/>
  <c r="H10"/>
  <c r="O9"/>
  <c r="P9"/>
  <c r="H9"/>
  <c r="Q8"/>
  <c r="O8"/>
  <c r="P8"/>
  <c r="H8"/>
  <c r="O7"/>
  <c r="P7"/>
  <c r="H7"/>
</calcChain>
</file>

<file path=xl/sharedStrings.xml><?xml version="1.0" encoding="utf-8"?>
<sst xmlns="http://schemas.openxmlformats.org/spreadsheetml/2006/main" count="204" uniqueCount="85">
  <si>
    <t>№П/П</t>
  </si>
  <si>
    <t>Адрес</t>
  </si>
  <si>
    <t>СистемаСО/ГВС</t>
  </si>
  <si>
    <t>Тепловая энергия</t>
  </si>
  <si>
    <t>Расход,СО-т,ГВС-м</t>
  </si>
  <si>
    <t>Время работы,ч</t>
  </si>
  <si>
    <t>Расход</t>
  </si>
  <si>
    <t>предыдущие показания</t>
  </si>
  <si>
    <t>текущие показания</t>
  </si>
  <si>
    <t>расход</t>
  </si>
  <si>
    <t>Подача</t>
  </si>
  <si>
    <t>Обратка</t>
  </si>
  <si>
    <t>Всего</t>
  </si>
  <si>
    <t>дата</t>
  </si>
  <si>
    <t>Гкал</t>
  </si>
  <si>
    <t>Дата</t>
  </si>
  <si>
    <t>Пред.</t>
  </si>
  <si>
    <t>Тек.</t>
  </si>
  <si>
    <t>Период</t>
  </si>
  <si>
    <t>Час.</t>
  </si>
  <si>
    <t>Сутки</t>
  </si>
  <si>
    <t>Грибоедова 7</t>
  </si>
  <si>
    <t>СО</t>
  </si>
  <si>
    <t>Грибоедова 30</t>
  </si>
  <si>
    <t>Грибоедова 32</t>
  </si>
  <si>
    <t>Грибоедова 117</t>
  </si>
  <si>
    <t>Грибоедова 125</t>
  </si>
  <si>
    <t>Грибоедова 125а</t>
  </si>
  <si>
    <t>Моховая 2/6</t>
  </si>
  <si>
    <t>Моховая 2/11</t>
  </si>
  <si>
    <t>Моховая 2/10</t>
  </si>
  <si>
    <t>Моховая 2/5</t>
  </si>
  <si>
    <t>Моховая 1/3</t>
  </si>
  <si>
    <t>Моховая 1/4</t>
  </si>
  <si>
    <t>Моховая 2/4</t>
  </si>
  <si>
    <t>Моховая 8</t>
  </si>
  <si>
    <t>З.Космодемьянской 1/1</t>
  </si>
  <si>
    <t>З.Космодемьянской 3/1</t>
  </si>
  <si>
    <t>З.Космодемьянской 1/7</t>
  </si>
  <si>
    <t>З.Космодемьянской 1/8</t>
  </si>
  <si>
    <t>З.Космодемьянской 1/9</t>
  </si>
  <si>
    <t>З.Космодемьянской 1/10</t>
  </si>
  <si>
    <t>З.Космодемьянской 1/11</t>
  </si>
  <si>
    <t>З.Космодемьянской 1/12</t>
  </si>
  <si>
    <t>З.Космодемьянской 5/1</t>
  </si>
  <si>
    <t>СО 1-2</t>
  </si>
  <si>
    <t>СО 3-6</t>
  </si>
  <si>
    <t>З.Космодемьянской 5/2</t>
  </si>
  <si>
    <t>З.Космодемьянской 5/3</t>
  </si>
  <si>
    <t>З.Космодемьянской 7/1</t>
  </si>
  <si>
    <t>З.Космодемьянской 7/2</t>
  </si>
  <si>
    <t>З.Космодемьянской 7/3</t>
  </si>
  <si>
    <t>З.Космодемьянской 9</t>
  </si>
  <si>
    <t>З.Космодемьянской 11</t>
  </si>
  <si>
    <t>З.Космодемьянской 21</t>
  </si>
  <si>
    <t>З.Космодемьянской 26/1</t>
  </si>
  <si>
    <t>З.Космодемьянской 26/2</t>
  </si>
  <si>
    <t>З.Космодемьянской 28</t>
  </si>
  <si>
    <t>З.Космодемьянской 30</t>
  </si>
  <si>
    <t>З.Космодемьянской 30/1</t>
  </si>
  <si>
    <t>З.Космодемьянской 30/2</t>
  </si>
  <si>
    <t>Космонавтов 2</t>
  </si>
  <si>
    <t>Космонавтов 2/2</t>
  </si>
  <si>
    <t>Космонавтов 2/3</t>
  </si>
  <si>
    <t>Космонавтов 2/4</t>
  </si>
  <si>
    <t>Космонавтов 4</t>
  </si>
  <si>
    <t>Космонавтов 4/2</t>
  </si>
  <si>
    <t>Космонавтов 4/3</t>
  </si>
  <si>
    <t>Космонавтов 4/4</t>
  </si>
  <si>
    <t>Космонавтов 6/1</t>
  </si>
  <si>
    <t>Космонавтов 6/5</t>
  </si>
  <si>
    <t>Космонавтов 12</t>
  </si>
  <si>
    <t>Транспортная 81</t>
  </si>
  <si>
    <t>Дзержинского 2</t>
  </si>
  <si>
    <t>Летняя 19</t>
  </si>
  <si>
    <t>Социалистическая 3</t>
  </si>
  <si>
    <t>Летняя 49</t>
  </si>
  <si>
    <t>Летняя 21</t>
  </si>
  <si>
    <t>Космонавтов 6/3</t>
  </si>
  <si>
    <t>Моховая 2/9</t>
  </si>
  <si>
    <t>Либерецкая 2</t>
  </si>
  <si>
    <t>гвс</t>
  </si>
  <si>
    <t>Грибоедова 121</t>
  </si>
  <si>
    <t>со</t>
  </si>
  <si>
    <t>Рапорт потребленной тепловой энергии домами,находящихся на обслуживании ООО "ЖЭЦ" за февраль 2016год.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</si>
</sst>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Border="1"/>
    <xf numFmtId="0" fontId="0" fillId="0" borderId="1" xfId="0" applyFont="1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" fontId="0" fillId="0" borderId="1" xfId="0" applyNumberFormat="1" applyBorder="1"/>
    <xf numFmtId="1" fontId="0" fillId="0" borderId="1" xfId="0" applyNumberFormat="1" applyBorder="1"/>
    <xf numFmtId="1" fontId="0" fillId="0" borderId="1" xfId="0" applyNumberFormat="1" applyFont="1" applyBorder="1"/>
    <xf numFmtId="1" fontId="0" fillId="0" borderId="1" xfId="0" applyNumberFormat="1" applyBorder="1" applyAlignment="1">
      <alignment horizontal="right" vertical="top" shrinkToFi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vertical="top"/>
    </xf>
    <xf numFmtId="1" fontId="0" fillId="2" borderId="1" xfId="0" applyNumberFormat="1" applyFill="1" applyBorder="1"/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" xfId="0" applyFont="1" applyBorder="1" applyAlignmen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topLeftCell="A22" zoomScaleNormal="100" workbookViewId="0">
      <selection activeCell="S95" sqref="S95"/>
    </sheetView>
  </sheetViews>
  <sheetFormatPr defaultColWidth="8.7109375" defaultRowHeight="15"/>
  <cols>
    <col min="1" max="1" width="3.85546875" customWidth="1"/>
    <col min="2" max="2" width="18.140625" customWidth="1"/>
    <col min="3" max="3" width="8.7109375" customWidth="1"/>
    <col min="4" max="4" width="8.42578125" customWidth="1"/>
    <col min="5" max="5" width="9.28515625" customWidth="1"/>
    <col min="6" max="6" width="8" customWidth="1"/>
    <col min="7" max="7" width="10" bestFit="1" customWidth="1"/>
    <col min="8" max="8" width="10" customWidth="1"/>
    <col min="9" max="9" width="11" customWidth="1"/>
    <col min="10" max="10" width="10.7109375" customWidth="1"/>
    <col min="11" max="11" width="10.140625" customWidth="1"/>
    <col min="12" max="12" width="10" bestFit="1" customWidth="1"/>
    <col min="13" max="14" width="8.7109375" customWidth="1"/>
    <col min="15" max="15" width="10" customWidth="1"/>
    <col min="16" max="16" width="9.140625" customWidth="1"/>
    <col min="17" max="17" width="11.42578125" customWidth="1"/>
  </cols>
  <sheetData>
    <row r="1" spans="1:17" ht="57.75" customHeight="1">
      <c r="A1" s="14" t="s">
        <v>84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6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" customHeight="1">
      <c r="A3" s="16" t="s">
        <v>0</v>
      </c>
      <c r="B3" s="17" t="s">
        <v>1</v>
      </c>
      <c r="C3" s="18" t="s">
        <v>2</v>
      </c>
      <c r="D3" s="13" t="s">
        <v>3</v>
      </c>
      <c r="E3" s="13"/>
      <c r="F3" s="13"/>
      <c r="G3" s="13"/>
      <c r="H3" s="13"/>
      <c r="I3" s="13" t="s">
        <v>4</v>
      </c>
      <c r="J3" s="13"/>
      <c r="K3" s="13"/>
      <c r="L3" s="13"/>
      <c r="M3" s="13" t="s">
        <v>5</v>
      </c>
      <c r="N3" s="13"/>
      <c r="O3" s="13"/>
      <c r="P3" s="13"/>
      <c r="Q3" s="13" t="s">
        <v>6</v>
      </c>
    </row>
    <row r="4" spans="1:17" ht="35.25" customHeight="1">
      <c r="A4" s="16"/>
      <c r="B4" s="17"/>
      <c r="C4" s="18"/>
      <c r="D4" s="12" t="s">
        <v>7</v>
      </c>
      <c r="E4" s="12"/>
      <c r="F4" s="12" t="s">
        <v>8</v>
      </c>
      <c r="G4" s="12"/>
      <c r="H4" s="2" t="s">
        <v>9</v>
      </c>
      <c r="I4" s="13" t="s">
        <v>10</v>
      </c>
      <c r="J4" s="13"/>
      <c r="K4" s="13" t="s">
        <v>11</v>
      </c>
      <c r="L4" s="13"/>
      <c r="M4" s="13" t="s">
        <v>12</v>
      </c>
      <c r="N4" s="13"/>
      <c r="O4" s="13"/>
      <c r="P4" s="13"/>
      <c r="Q4" s="13"/>
    </row>
    <row r="5" spans="1:17">
      <c r="A5" s="16"/>
      <c r="B5" s="17"/>
      <c r="C5" s="18"/>
      <c r="D5" s="13" t="s">
        <v>13</v>
      </c>
      <c r="E5" s="13" t="s">
        <v>14</v>
      </c>
      <c r="F5" s="13" t="s">
        <v>15</v>
      </c>
      <c r="G5" s="13" t="s">
        <v>14</v>
      </c>
      <c r="H5" s="13" t="s">
        <v>14</v>
      </c>
      <c r="I5" s="13" t="s">
        <v>16</v>
      </c>
      <c r="J5" s="13" t="s">
        <v>17</v>
      </c>
      <c r="K5" s="13" t="s">
        <v>16</v>
      </c>
      <c r="L5" s="13" t="s">
        <v>17</v>
      </c>
      <c r="M5" s="2" t="s">
        <v>16</v>
      </c>
      <c r="N5" s="2" t="s">
        <v>17</v>
      </c>
      <c r="O5" s="13" t="s">
        <v>18</v>
      </c>
      <c r="P5" s="13"/>
      <c r="Q5" s="13"/>
    </row>
    <row r="6" spans="1:17">
      <c r="A6" s="16"/>
      <c r="B6" s="17"/>
      <c r="C6" s="18"/>
      <c r="D6" s="13"/>
      <c r="E6" s="13"/>
      <c r="F6" s="13"/>
      <c r="G6" s="13"/>
      <c r="H6" s="13"/>
      <c r="I6" s="13"/>
      <c r="J6" s="13"/>
      <c r="K6" s="13"/>
      <c r="L6" s="13"/>
      <c r="M6" s="2" t="s">
        <v>19</v>
      </c>
      <c r="N6" s="2" t="s">
        <v>19</v>
      </c>
      <c r="O6" s="2" t="s">
        <v>19</v>
      </c>
      <c r="P6" s="2" t="s">
        <v>20</v>
      </c>
      <c r="Q6" s="13"/>
    </row>
    <row r="7" spans="1:17">
      <c r="A7" s="2">
        <v>1</v>
      </c>
      <c r="B7" s="3" t="s">
        <v>21</v>
      </c>
      <c r="C7" s="4" t="s">
        <v>22</v>
      </c>
      <c r="D7" s="5">
        <v>42397</v>
      </c>
      <c r="E7" s="6">
        <v>1362</v>
      </c>
      <c r="F7" s="5">
        <v>42429</v>
      </c>
      <c r="G7" s="6">
        <v>1632</v>
      </c>
      <c r="H7" s="6">
        <f>G7-E7</f>
        <v>270</v>
      </c>
      <c r="I7" s="6">
        <v>132337</v>
      </c>
      <c r="J7" s="6">
        <v>165387</v>
      </c>
      <c r="K7" s="6">
        <v>135874</v>
      </c>
      <c r="L7" s="6">
        <v>169634</v>
      </c>
      <c r="M7" s="7">
        <v>5540</v>
      </c>
      <c r="N7" s="7">
        <v>6308</v>
      </c>
      <c r="O7" s="7">
        <f>N7-M7</f>
        <v>768</v>
      </c>
      <c r="P7" s="7">
        <f>O7/24</f>
        <v>32</v>
      </c>
      <c r="Q7" s="6"/>
    </row>
    <row r="8" spans="1:17">
      <c r="A8" s="2">
        <v>2</v>
      </c>
      <c r="B8" s="3" t="s">
        <v>21</v>
      </c>
      <c r="C8" s="4" t="s">
        <v>81</v>
      </c>
      <c r="D8" s="5">
        <v>42397</v>
      </c>
      <c r="E8" s="6">
        <v>750</v>
      </c>
      <c r="F8" s="5">
        <v>42429</v>
      </c>
      <c r="G8" s="6">
        <v>873</v>
      </c>
      <c r="H8" s="6">
        <f t="shared" ref="H8:H71" si="0">G8-E8</f>
        <v>123</v>
      </c>
      <c r="I8" s="6">
        <v>44355</v>
      </c>
      <c r="J8" s="6">
        <v>50401</v>
      </c>
      <c r="K8" s="6">
        <v>35472</v>
      </c>
      <c r="L8" s="6">
        <v>40037</v>
      </c>
      <c r="M8" s="7">
        <v>5540</v>
      </c>
      <c r="N8" s="7">
        <v>6308</v>
      </c>
      <c r="O8" s="7">
        <f>N8-M8</f>
        <v>768</v>
      </c>
      <c r="P8" s="7">
        <f>O8/24</f>
        <v>32</v>
      </c>
      <c r="Q8" s="6">
        <f>(J8-I8)-(L8-K8)</f>
        <v>1481</v>
      </c>
    </row>
    <row r="9" spans="1:17">
      <c r="A9" s="2">
        <v>3</v>
      </c>
      <c r="B9" s="3" t="s">
        <v>23</v>
      </c>
      <c r="C9" s="4" t="s">
        <v>22</v>
      </c>
      <c r="D9" s="5">
        <v>42397</v>
      </c>
      <c r="E9" s="6">
        <v>319</v>
      </c>
      <c r="F9" s="5">
        <v>42429</v>
      </c>
      <c r="G9" s="6">
        <v>397</v>
      </c>
      <c r="H9" s="6">
        <f t="shared" si="0"/>
        <v>78</v>
      </c>
      <c r="I9" s="6">
        <v>25833</v>
      </c>
      <c r="J9" s="6">
        <v>32721</v>
      </c>
      <c r="K9" s="6">
        <v>26010</v>
      </c>
      <c r="L9" s="6">
        <v>32919</v>
      </c>
      <c r="M9" s="7">
        <v>5539</v>
      </c>
      <c r="N9" s="7">
        <v>6307</v>
      </c>
      <c r="O9" s="7">
        <f t="shared" ref="O9:O72" si="1">N9-M9</f>
        <v>768</v>
      </c>
      <c r="P9" s="7">
        <f t="shared" ref="P9:P72" si="2">O9/24</f>
        <v>32</v>
      </c>
      <c r="Q9" s="6"/>
    </row>
    <row r="10" spans="1:17">
      <c r="A10" s="2">
        <v>4</v>
      </c>
      <c r="B10" s="3" t="s">
        <v>24</v>
      </c>
      <c r="C10" s="4" t="s">
        <v>22</v>
      </c>
      <c r="D10" s="5">
        <v>42397</v>
      </c>
      <c r="E10" s="8">
        <v>1296</v>
      </c>
      <c r="F10" s="5">
        <v>42429</v>
      </c>
      <c r="G10" s="8">
        <v>1419</v>
      </c>
      <c r="H10" s="6">
        <f t="shared" si="0"/>
        <v>123</v>
      </c>
      <c r="I10" s="6">
        <v>161314</v>
      </c>
      <c r="J10" s="6">
        <v>179212</v>
      </c>
      <c r="K10" s="6">
        <v>160917</v>
      </c>
      <c r="L10" s="6">
        <v>178725</v>
      </c>
      <c r="M10" s="7">
        <v>14658</v>
      </c>
      <c r="N10" s="7">
        <v>15426</v>
      </c>
      <c r="O10" s="7">
        <f t="shared" si="1"/>
        <v>768</v>
      </c>
      <c r="P10" s="7">
        <f t="shared" si="2"/>
        <v>32</v>
      </c>
      <c r="Q10" s="6"/>
    </row>
    <row r="11" spans="1:17">
      <c r="A11" s="2">
        <v>5</v>
      </c>
      <c r="B11" s="3" t="s">
        <v>25</v>
      </c>
      <c r="C11" s="4" t="s">
        <v>22</v>
      </c>
      <c r="D11" s="5">
        <v>42397</v>
      </c>
      <c r="E11" s="6">
        <v>886</v>
      </c>
      <c r="F11" s="5">
        <v>42429</v>
      </c>
      <c r="G11" s="6">
        <v>966</v>
      </c>
      <c r="H11" s="6">
        <f t="shared" si="0"/>
        <v>80</v>
      </c>
      <c r="I11" s="6">
        <v>83139</v>
      </c>
      <c r="J11" s="6">
        <v>91482</v>
      </c>
      <c r="K11" s="6">
        <v>82989</v>
      </c>
      <c r="L11" s="6">
        <v>91335</v>
      </c>
      <c r="M11" s="7">
        <v>13915</v>
      </c>
      <c r="N11" s="7">
        <v>14683</v>
      </c>
      <c r="O11" s="7">
        <f t="shared" si="1"/>
        <v>768</v>
      </c>
      <c r="P11" s="7">
        <f t="shared" si="2"/>
        <v>32</v>
      </c>
      <c r="Q11" s="6"/>
    </row>
    <row r="12" spans="1:17">
      <c r="A12" s="2">
        <v>6</v>
      </c>
      <c r="B12" s="3" t="s">
        <v>25</v>
      </c>
      <c r="C12" s="4" t="s">
        <v>81</v>
      </c>
      <c r="D12" s="5">
        <v>42397</v>
      </c>
      <c r="E12" s="6">
        <v>535</v>
      </c>
      <c r="F12" s="5">
        <v>42429</v>
      </c>
      <c r="G12" s="6">
        <v>566</v>
      </c>
      <c r="H12" s="6">
        <f t="shared" si="0"/>
        <v>31</v>
      </c>
      <c r="I12" s="6">
        <v>19129</v>
      </c>
      <c r="J12" s="6">
        <v>20315</v>
      </c>
      <c r="K12" s="6">
        <v>13807</v>
      </c>
      <c r="L12" s="6">
        <v>14705</v>
      </c>
      <c r="M12" s="7">
        <v>13915</v>
      </c>
      <c r="N12" s="7">
        <v>14683</v>
      </c>
      <c r="O12" s="7">
        <f t="shared" si="1"/>
        <v>768</v>
      </c>
      <c r="P12" s="7">
        <f t="shared" si="2"/>
        <v>32</v>
      </c>
      <c r="Q12" s="6">
        <f>(J12-I12)-(L12-K12)</f>
        <v>288</v>
      </c>
    </row>
    <row r="13" spans="1:17" ht="15" customHeight="1">
      <c r="A13" s="2">
        <v>7</v>
      </c>
      <c r="B13" s="3" t="s">
        <v>82</v>
      </c>
      <c r="C13" s="4" t="s">
        <v>83</v>
      </c>
      <c r="D13" s="5">
        <v>42397</v>
      </c>
      <c r="E13" s="6">
        <v>793</v>
      </c>
      <c r="F13" s="5">
        <v>42429</v>
      </c>
      <c r="G13" s="6">
        <v>853</v>
      </c>
      <c r="H13" s="6">
        <f t="shared" si="0"/>
        <v>60</v>
      </c>
      <c r="I13" s="6">
        <v>105683</v>
      </c>
      <c r="J13" s="6">
        <v>116214</v>
      </c>
      <c r="K13" s="6">
        <v>107532</v>
      </c>
      <c r="L13" s="6">
        <v>118354</v>
      </c>
      <c r="M13" s="7">
        <v>13841</v>
      </c>
      <c r="N13" s="7">
        <v>14609</v>
      </c>
      <c r="O13" s="7">
        <f t="shared" si="1"/>
        <v>768</v>
      </c>
      <c r="P13" s="7">
        <f t="shared" si="2"/>
        <v>32</v>
      </c>
      <c r="Q13" s="6"/>
    </row>
    <row r="14" spans="1:17">
      <c r="A14" s="2">
        <v>8</v>
      </c>
      <c r="B14" s="3" t="s">
        <v>82</v>
      </c>
      <c r="C14" s="4" t="s">
        <v>81</v>
      </c>
      <c r="D14" s="5">
        <v>42397</v>
      </c>
      <c r="E14" s="6">
        <v>404</v>
      </c>
      <c r="F14" s="5">
        <v>42429</v>
      </c>
      <c r="G14" s="6">
        <v>429</v>
      </c>
      <c r="H14" s="6">
        <f t="shared" si="0"/>
        <v>25</v>
      </c>
      <c r="I14" s="6">
        <v>18074</v>
      </c>
      <c r="J14" s="6">
        <v>19220</v>
      </c>
      <c r="K14" s="6">
        <v>13455</v>
      </c>
      <c r="L14" s="6">
        <v>14272</v>
      </c>
      <c r="M14" s="7">
        <v>13841</v>
      </c>
      <c r="N14" s="7">
        <v>14609</v>
      </c>
      <c r="O14" s="7">
        <f t="shared" si="1"/>
        <v>768</v>
      </c>
      <c r="P14" s="7">
        <f t="shared" si="2"/>
        <v>32</v>
      </c>
      <c r="Q14" s="6">
        <f>(J14-I14)-(L14-K14)</f>
        <v>329</v>
      </c>
    </row>
    <row r="15" spans="1:17">
      <c r="A15" s="2">
        <v>9</v>
      </c>
      <c r="B15" s="3" t="s">
        <v>26</v>
      </c>
      <c r="C15" s="4" t="s">
        <v>22</v>
      </c>
      <c r="D15" s="5">
        <v>42397</v>
      </c>
      <c r="E15" s="6">
        <v>1379</v>
      </c>
      <c r="F15" s="5">
        <v>42429</v>
      </c>
      <c r="G15" s="6">
        <v>1515</v>
      </c>
      <c r="H15" s="6">
        <f t="shared" si="0"/>
        <v>136</v>
      </c>
      <c r="I15" s="6">
        <v>151877</v>
      </c>
      <c r="J15" s="6">
        <v>169036</v>
      </c>
      <c r="K15" s="6">
        <v>154223</v>
      </c>
      <c r="L15" s="6">
        <v>171569</v>
      </c>
      <c r="M15" s="7">
        <v>14645</v>
      </c>
      <c r="N15" s="7">
        <v>15413</v>
      </c>
      <c r="O15" s="7">
        <f t="shared" si="1"/>
        <v>768</v>
      </c>
      <c r="P15" s="7">
        <f t="shared" si="2"/>
        <v>32</v>
      </c>
      <c r="Q15" s="6"/>
    </row>
    <row r="16" spans="1:17">
      <c r="A16" s="2">
        <v>10</v>
      </c>
      <c r="B16" s="3" t="s">
        <v>27</v>
      </c>
      <c r="C16" s="4" t="s">
        <v>22</v>
      </c>
      <c r="D16" s="5">
        <v>42397</v>
      </c>
      <c r="E16" s="6">
        <v>1837</v>
      </c>
      <c r="F16" s="5">
        <v>42429</v>
      </c>
      <c r="G16" s="6">
        <v>1947</v>
      </c>
      <c r="H16" s="6">
        <f t="shared" si="0"/>
        <v>110</v>
      </c>
      <c r="I16" s="6">
        <v>189184</v>
      </c>
      <c r="J16" s="6">
        <v>201353</v>
      </c>
      <c r="K16" s="6">
        <v>189100</v>
      </c>
      <c r="L16" s="6">
        <v>201556</v>
      </c>
      <c r="M16" s="7">
        <v>23516</v>
      </c>
      <c r="N16" s="7">
        <v>24284</v>
      </c>
      <c r="O16" s="7">
        <f t="shared" si="1"/>
        <v>768</v>
      </c>
      <c r="P16" s="7">
        <f t="shared" si="2"/>
        <v>32</v>
      </c>
      <c r="Q16" s="6"/>
    </row>
    <row r="17" spans="1:17">
      <c r="A17" s="2">
        <v>11</v>
      </c>
      <c r="B17" s="3" t="s">
        <v>28</v>
      </c>
      <c r="C17" s="4" t="s">
        <v>22</v>
      </c>
      <c r="D17" s="5">
        <v>42397</v>
      </c>
      <c r="E17" s="6">
        <v>398</v>
      </c>
      <c r="F17" s="5">
        <v>42429</v>
      </c>
      <c r="G17" s="6">
        <v>498</v>
      </c>
      <c r="H17" s="6">
        <f t="shared" si="0"/>
        <v>100</v>
      </c>
      <c r="I17" s="6">
        <v>31268</v>
      </c>
      <c r="J17" s="6">
        <v>38851</v>
      </c>
      <c r="K17" s="6">
        <v>31447</v>
      </c>
      <c r="L17" s="6">
        <v>39119</v>
      </c>
      <c r="M17" s="7">
        <v>5539</v>
      </c>
      <c r="N17" s="7">
        <v>6307</v>
      </c>
      <c r="O17" s="7">
        <f t="shared" si="1"/>
        <v>768</v>
      </c>
      <c r="P17" s="7">
        <f t="shared" si="2"/>
        <v>32</v>
      </c>
      <c r="Q17" s="6"/>
    </row>
    <row r="18" spans="1:17">
      <c r="A18" s="2">
        <v>12</v>
      </c>
      <c r="B18" s="3" t="s">
        <v>79</v>
      </c>
      <c r="C18" s="4" t="s">
        <v>22</v>
      </c>
      <c r="D18" s="5">
        <v>42397</v>
      </c>
      <c r="E18" s="6">
        <v>3032</v>
      </c>
      <c r="F18" s="5">
        <v>42429</v>
      </c>
      <c r="G18" s="6">
        <v>3131</v>
      </c>
      <c r="H18" s="6">
        <f t="shared" si="0"/>
        <v>99</v>
      </c>
      <c r="I18" s="6">
        <v>249783</v>
      </c>
      <c r="J18" s="6">
        <v>257448</v>
      </c>
      <c r="K18" s="6"/>
      <c r="L18" s="6"/>
      <c r="M18" s="7">
        <v>36705</v>
      </c>
      <c r="N18" s="7">
        <v>37473</v>
      </c>
      <c r="O18" s="7">
        <f t="shared" si="1"/>
        <v>768</v>
      </c>
      <c r="P18" s="7">
        <f t="shared" si="2"/>
        <v>32</v>
      </c>
      <c r="Q18" s="6"/>
    </row>
    <row r="19" spans="1:17">
      <c r="A19" s="2">
        <v>13</v>
      </c>
      <c r="B19" s="3" t="s">
        <v>79</v>
      </c>
      <c r="C19" s="4" t="s">
        <v>81</v>
      </c>
      <c r="D19" s="5">
        <v>42397</v>
      </c>
      <c r="E19" s="6">
        <v>1938</v>
      </c>
      <c r="F19" s="5">
        <v>42429</v>
      </c>
      <c r="G19" s="6">
        <v>1974</v>
      </c>
      <c r="H19" s="6">
        <f t="shared" si="0"/>
        <v>36</v>
      </c>
      <c r="I19" s="6">
        <v>113967</v>
      </c>
      <c r="J19" s="6">
        <v>115575</v>
      </c>
      <c r="K19" s="6">
        <v>96042</v>
      </c>
      <c r="L19" s="6">
        <v>97248</v>
      </c>
      <c r="M19" s="7">
        <v>37986</v>
      </c>
      <c r="N19" s="7">
        <v>38754</v>
      </c>
      <c r="O19" s="7">
        <f t="shared" si="1"/>
        <v>768</v>
      </c>
      <c r="P19" s="7">
        <f t="shared" si="2"/>
        <v>32</v>
      </c>
      <c r="Q19" s="6">
        <f>(J19-I19)-(L19-K19)</f>
        <v>402</v>
      </c>
    </row>
    <row r="20" spans="1:17">
      <c r="A20" s="2">
        <v>14</v>
      </c>
      <c r="B20" s="3" t="s">
        <v>29</v>
      </c>
      <c r="C20" s="4" t="s">
        <v>22</v>
      </c>
      <c r="D20" s="5">
        <v>42397</v>
      </c>
      <c r="E20" s="6">
        <v>1781</v>
      </c>
      <c r="F20" s="5">
        <v>42429</v>
      </c>
      <c r="G20" s="6">
        <v>1887</v>
      </c>
      <c r="H20" s="6">
        <f t="shared" si="0"/>
        <v>106</v>
      </c>
      <c r="I20" s="6">
        <v>223873</v>
      </c>
      <c r="J20" s="6">
        <v>238132</v>
      </c>
      <c r="K20" s="6">
        <v>226383</v>
      </c>
      <c r="L20" s="6">
        <v>240776</v>
      </c>
      <c r="M20" s="7">
        <v>23516</v>
      </c>
      <c r="N20" s="7">
        <v>24284</v>
      </c>
      <c r="O20" s="7">
        <f t="shared" si="1"/>
        <v>768</v>
      </c>
      <c r="P20" s="7">
        <f t="shared" si="2"/>
        <v>32</v>
      </c>
      <c r="Q20" s="6"/>
    </row>
    <row r="21" spans="1:17">
      <c r="A21" s="2">
        <v>15</v>
      </c>
      <c r="B21" s="3" t="s">
        <v>30</v>
      </c>
      <c r="C21" s="4" t="s">
        <v>22</v>
      </c>
      <c r="D21" s="5">
        <v>42397</v>
      </c>
      <c r="E21" s="6">
        <v>339</v>
      </c>
      <c r="F21" s="5">
        <v>42429</v>
      </c>
      <c r="G21" s="6">
        <v>425</v>
      </c>
      <c r="H21" s="6">
        <f t="shared" si="0"/>
        <v>86</v>
      </c>
      <c r="I21" s="6">
        <v>33591</v>
      </c>
      <c r="J21" s="6">
        <v>42729</v>
      </c>
      <c r="K21" s="6">
        <v>31951</v>
      </c>
      <c r="L21" s="6">
        <v>40952</v>
      </c>
      <c r="M21" s="7">
        <v>5540</v>
      </c>
      <c r="N21" s="7">
        <v>6308</v>
      </c>
      <c r="O21" s="7">
        <f t="shared" si="1"/>
        <v>768</v>
      </c>
      <c r="P21" s="7">
        <f t="shared" si="2"/>
        <v>32</v>
      </c>
      <c r="Q21" s="6"/>
    </row>
    <row r="22" spans="1:17">
      <c r="A22" s="2">
        <v>16</v>
      </c>
      <c r="B22" s="3" t="s">
        <v>30</v>
      </c>
      <c r="C22" s="4" t="s">
        <v>81</v>
      </c>
      <c r="D22" s="5">
        <v>42397</v>
      </c>
      <c r="E22" s="6">
        <v>202</v>
      </c>
      <c r="F22" s="5">
        <v>42429</v>
      </c>
      <c r="G22" s="6">
        <v>240</v>
      </c>
      <c r="H22" s="6">
        <f t="shared" si="0"/>
        <v>38</v>
      </c>
      <c r="I22" s="6">
        <v>6822</v>
      </c>
      <c r="J22" s="6">
        <v>8180</v>
      </c>
      <c r="K22" s="6">
        <v>4098</v>
      </c>
      <c r="L22" s="6">
        <v>4967</v>
      </c>
      <c r="M22" s="7">
        <v>5540</v>
      </c>
      <c r="N22" s="7">
        <v>6308</v>
      </c>
      <c r="O22" s="7">
        <f t="shared" si="1"/>
        <v>768</v>
      </c>
      <c r="P22" s="7">
        <f t="shared" si="2"/>
        <v>32</v>
      </c>
      <c r="Q22" s="6">
        <f>(J22-I22)-(L22-K22)</f>
        <v>489</v>
      </c>
    </row>
    <row r="23" spans="1:17">
      <c r="A23" s="2">
        <v>17</v>
      </c>
      <c r="B23" s="3" t="s">
        <v>31</v>
      </c>
      <c r="C23" s="4" t="s">
        <v>22</v>
      </c>
      <c r="D23" s="5">
        <v>42397</v>
      </c>
      <c r="E23" s="6">
        <v>1102</v>
      </c>
      <c r="F23" s="5">
        <v>42429</v>
      </c>
      <c r="G23" s="6">
        <v>1244</v>
      </c>
      <c r="H23" s="6">
        <f t="shared" si="0"/>
        <v>142</v>
      </c>
      <c r="I23" s="6">
        <v>74368</v>
      </c>
      <c r="J23" s="6">
        <v>83838</v>
      </c>
      <c r="K23" s="6">
        <v>74974</v>
      </c>
      <c r="L23" s="6">
        <v>84477</v>
      </c>
      <c r="M23" s="7">
        <v>14644</v>
      </c>
      <c r="N23" s="7">
        <v>15412</v>
      </c>
      <c r="O23" s="7">
        <f t="shared" si="1"/>
        <v>768</v>
      </c>
      <c r="P23" s="7">
        <f t="shared" si="2"/>
        <v>32</v>
      </c>
      <c r="Q23" s="6"/>
    </row>
    <row r="24" spans="1:17">
      <c r="A24" s="2">
        <v>18</v>
      </c>
      <c r="B24" s="3" t="s">
        <v>32</v>
      </c>
      <c r="C24" s="4" t="s">
        <v>22</v>
      </c>
      <c r="D24" s="5">
        <v>42397</v>
      </c>
      <c r="E24" s="6">
        <v>527</v>
      </c>
      <c r="F24" s="5">
        <v>42429</v>
      </c>
      <c r="G24" s="6">
        <v>658</v>
      </c>
      <c r="H24" s="6">
        <f t="shared" si="0"/>
        <v>131</v>
      </c>
      <c r="I24" s="6">
        <v>55508</v>
      </c>
      <c r="J24" s="6">
        <v>70660</v>
      </c>
      <c r="K24" s="6">
        <v>55199</v>
      </c>
      <c r="L24" s="6">
        <v>70645</v>
      </c>
      <c r="M24" s="7">
        <v>5539</v>
      </c>
      <c r="N24" s="7">
        <v>6307</v>
      </c>
      <c r="O24" s="7">
        <f t="shared" si="1"/>
        <v>768</v>
      </c>
      <c r="P24" s="7">
        <f t="shared" si="2"/>
        <v>32</v>
      </c>
      <c r="Q24" s="6"/>
    </row>
    <row r="25" spans="1:17">
      <c r="A25" s="2">
        <v>19</v>
      </c>
      <c r="B25" s="3" t="s">
        <v>33</v>
      </c>
      <c r="C25" s="4" t="s">
        <v>22</v>
      </c>
      <c r="D25" s="5">
        <v>42397</v>
      </c>
      <c r="E25" s="6">
        <v>1218</v>
      </c>
      <c r="F25" s="5">
        <v>42429</v>
      </c>
      <c r="G25" s="6">
        <v>1331</v>
      </c>
      <c r="H25" s="6">
        <f t="shared" si="0"/>
        <v>113</v>
      </c>
      <c r="I25" s="6">
        <v>193371</v>
      </c>
      <c r="J25" s="6">
        <v>213619</v>
      </c>
      <c r="K25" s="6">
        <v>191029</v>
      </c>
      <c r="L25" s="6">
        <v>211082</v>
      </c>
      <c r="M25" s="7">
        <v>14008</v>
      </c>
      <c r="N25" s="7">
        <v>14776</v>
      </c>
      <c r="O25" s="7">
        <f t="shared" si="1"/>
        <v>768</v>
      </c>
      <c r="P25" s="7">
        <f t="shared" si="2"/>
        <v>32</v>
      </c>
      <c r="Q25" s="6"/>
    </row>
    <row r="26" spans="1:17" ht="15" customHeight="1">
      <c r="A26" s="2">
        <v>20</v>
      </c>
      <c r="B26" s="3" t="s">
        <v>34</v>
      </c>
      <c r="C26" s="4" t="s">
        <v>22</v>
      </c>
      <c r="D26" s="5">
        <v>42397</v>
      </c>
      <c r="E26" s="6">
        <v>1369</v>
      </c>
      <c r="F26" s="5">
        <v>42429</v>
      </c>
      <c r="G26" s="6">
        <v>1449</v>
      </c>
      <c r="H26" s="6">
        <f t="shared" si="0"/>
        <v>80</v>
      </c>
      <c r="I26" s="6">
        <v>130843</v>
      </c>
      <c r="J26" s="6">
        <v>139383</v>
      </c>
      <c r="K26" s="6">
        <v>132748</v>
      </c>
      <c r="L26" s="6">
        <v>141849</v>
      </c>
      <c r="M26" s="7">
        <v>23398</v>
      </c>
      <c r="N26" s="7">
        <v>24166</v>
      </c>
      <c r="O26" s="7">
        <f t="shared" si="1"/>
        <v>768</v>
      </c>
      <c r="P26" s="7">
        <f t="shared" si="2"/>
        <v>32</v>
      </c>
      <c r="Q26" s="6"/>
    </row>
    <row r="27" spans="1:17" ht="14.25" customHeight="1">
      <c r="A27" s="2">
        <v>21</v>
      </c>
      <c r="B27" s="3" t="s">
        <v>35</v>
      </c>
      <c r="C27" s="4" t="s">
        <v>22</v>
      </c>
      <c r="D27" s="5">
        <v>42397</v>
      </c>
      <c r="E27" s="6">
        <v>773</v>
      </c>
      <c r="F27" s="5">
        <v>42429</v>
      </c>
      <c r="G27" s="6">
        <v>806</v>
      </c>
      <c r="H27" s="6">
        <f t="shared" si="0"/>
        <v>33</v>
      </c>
      <c r="I27" s="6">
        <v>85224</v>
      </c>
      <c r="J27" s="6">
        <v>88531</v>
      </c>
      <c r="K27" s="6">
        <v>82661</v>
      </c>
      <c r="L27" s="6">
        <v>82661</v>
      </c>
      <c r="M27" s="7">
        <v>31577</v>
      </c>
      <c r="N27" s="7">
        <v>32345</v>
      </c>
      <c r="O27" s="7">
        <f t="shared" si="1"/>
        <v>768</v>
      </c>
      <c r="P27" s="7">
        <f t="shared" si="2"/>
        <v>32</v>
      </c>
      <c r="Q27" s="6"/>
    </row>
    <row r="28" spans="1:17" ht="15.75" customHeight="1">
      <c r="A28" s="2">
        <v>22</v>
      </c>
      <c r="B28" s="3" t="s">
        <v>36</v>
      </c>
      <c r="C28" s="4" t="s">
        <v>22</v>
      </c>
      <c r="D28" s="5">
        <v>42397</v>
      </c>
      <c r="E28" s="6">
        <v>3452</v>
      </c>
      <c r="F28" s="5">
        <v>42429</v>
      </c>
      <c r="G28" s="6">
        <v>3591</v>
      </c>
      <c r="H28" s="6">
        <f t="shared" si="0"/>
        <v>139</v>
      </c>
      <c r="I28" s="6">
        <v>371609</v>
      </c>
      <c r="J28" s="6">
        <v>385277</v>
      </c>
      <c r="K28" s="6">
        <v>368482</v>
      </c>
      <c r="L28" s="6">
        <v>382674</v>
      </c>
      <c r="M28" s="7">
        <v>369145</v>
      </c>
      <c r="N28" s="7">
        <f>M28+O27</f>
        <v>369913</v>
      </c>
      <c r="O28" s="7">
        <v>768</v>
      </c>
      <c r="P28" s="7">
        <f t="shared" si="2"/>
        <v>32</v>
      </c>
      <c r="Q28" s="6"/>
    </row>
    <row r="29" spans="1:17" ht="15" customHeight="1">
      <c r="A29" s="2">
        <v>23</v>
      </c>
      <c r="B29" s="3" t="s">
        <v>37</v>
      </c>
      <c r="C29" s="4" t="s">
        <v>22</v>
      </c>
      <c r="D29" s="5">
        <v>42397</v>
      </c>
      <c r="E29" s="6">
        <v>461</v>
      </c>
      <c r="F29" s="5">
        <v>42429</v>
      </c>
      <c r="G29" s="6">
        <v>574</v>
      </c>
      <c r="H29" s="6">
        <f t="shared" si="0"/>
        <v>113</v>
      </c>
      <c r="I29" s="6">
        <v>59357</v>
      </c>
      <c r="J29" s="6">
        <v>75718</v>
      </c>
      <c r="K29" s="6">
        <v>59490</v>
      </c>
      <c r="L29" s="6">
        <v>75888</v>
      </c>
      <c r="M29" s="7">
        <v>5539</v>
      </c>
      <c r="N29" s="7">
        <v>6307</v>
      </c>
      <c r="O29" s="7">
        <f t="shared" si="1"/>
        <v>768</v>
      </c>
      <c r="P29" s="7">
        <f t="shared" si="2"/>
        <v>32</v>
      </c>
      <c r="Q29" s="6"/>
    </row>
    <row r="30" spans="1:17">
      <c r="A30" s="2">
        <v>24</v>
      </c>
      <c r="B30" s="3" t="s">
        <v>38</v>
      </c>
      <c r="C30" s="4" t="s">
        <v>22</v>
      </c>
      <c r="D30" s="5">
        <v>42397</v>
      </c>
      <c r="E30" s="9">
        <v>293</v>
      </c>
      <c r="F30" s="5">
        <v>42429</v>
      </c>
      <c r="G30" s="9">
        <v>366</v>
      </c>
      <c r="H30" s="6">
        <f t="shared" si="0"/>
        <v>73</v>
      </c>
      <c r="I30" s="6">
        <v>26706</v>
      </c>
      <c r="J30" s="6">
        <v>34213</v>
      </c>
      <c r="K30" s="6"/>
      <c r="L30" s="6"/>
      <c r="M30" s="7">
        <v>3668</v>
      </c>
      <c r="N30" s="7">
        <v>4437</v>
      </c>
      <c r="O30" s="7">
        <f t="shared" si="1"/>
        <v>769</v>
      </c>
      <c r="P30" s="7">
        <f t="shared" si="2"/>
        <v>32.041666666666664</v>
      </c>
      <c r="Q30" s="6"/>
    </row>
    <row r="31" spans="1:17">
      <c r="A31" s="2">
        <v>25</v>
      </c>
      <c r="B31" s="3" t="s">
        <v>38</v>
      </c>
      <c r="C31" s="4" t="s">
        <v>81</v>
      </c>
      <c r="D31" s="5">
        <v>42397</v>
      </c>
      <c r="E31" s="9">
        <v>462</v>
      </c>
      <c r="F31" s="5">
        <v>42429</v>
      </c>
      <c r="G31" s="9">
        <v>490</v>
      </c>
      <c r="H31" s="6">
        <f t="shared" si="0"/>
        <v>28</v>
      </c>
      <c r="I31" s="6">
        <v>30570</v>
      </c>
      <c r="J31" s="6">
        <v>32776</v>
      </c>
      <c r="K31" s="6">
        <v>26077</v>
      </c>
      <c r="L31" s="6">
        <v>28009</v>
      </c>
      <c r="M31" s="7">
        <v>12407</v>
      </c>
      <c r="N31" s="7">
        <v>13181</v>
      </c>
      <c r="O31" s="7">
        <f t="shared" si="1"/>
        <v>774</v>
      </c>
      <c r="P31" s="7">
        <f t="shared" si="2"/>
        <v>32.25</v>
      </c>
      <c r="Q31" s="6">
        <f>(J31-I31)-(L31-K31)</f>
        <v>274</v>
      </c>
    </row>
    <row r="32" spans="1:17">
      <c r="A32" s="2">
        <v>26</v>
      </c>
      <c r="B32" s="3" t="s">
        <v>39</v>
      </c>
      <c r="C32" s="4" t="s">
        <v>22</v>
      </c>
      <c r="D32" s="5">
        <v>42397</v>
      </c>
      <c r="E32" s="6">
        <v>1201</v>
      </c>
      <c r="F32" s="5">
        <v>42429</v>
      </c>
      <c r="G32" s="6">
        <v>1273</v>
      </c>
      <c r="H32" s="6">
        <f t="shared" si="0"/>
        <v>72</v>
      </c>
      <c r="I32" s="6">
        <v>113798</v>
      </c>
      <c r="J32" s="6">
        <v>120976</v>
      </c>
      <c r="K32" s="6">
        <v>113843</v>
      </c>
      <c r="L32" s="6">
        <v>121018</v>
      </c>
      <c r="M32" s="7">
        <v>23082</v>
      </c>
      <c r="N32" s="7">
        <v>23850</v>
      </c>
      <c r="O32" s="7">
        <f t="shared" si="1"/>
        <v>768</v>
      </c>
      <c r="P32" s="7">
        <f t="shared" si="2"/>
        <v>32</v>
      </c>
      <c r="Q32" s="6"/>
    </row>
    <row r="33" spans="1:17" ht="14.25" customHeight="1">
      <c r="A33" s="2">
        <v>27</v>
      </c>
      <c r="B33" s="3" t="s">
        <v>39</v>
      </c>
      <c r="C33" s="4" t="s">
        <v>81</v>
      </c>
      <c r="D33" s="5">
        <v>42397</v>
      </c>
      <c r="E33" s="6">
        <v>446</v>
      </c>
      <c r="F33" s="5">
        <v>42429</v>
      </c>
      <c r="G33" s="6">
        <v>479</v>
      </c>
      <c r="H33" s="6">
        <f t="shared" si="0"/>
        <v>33</v>
      </c>
      <c r="I33" s="6">
        <v>37742</v>
      </c>
      <c r="J33" s="6">
        <v>40905</v>
      </c>
      <c r="K33" s="6">
        <v>33695</v>
      </c>
      <c r="L33" s="6">
        <v>36563</v>
      </c>
      <c r="M33" s="7">
        <v>10143</v>
      </c>
      <c r="N33" s="7">
        <v>10911</v>
      </c>
      <c r="O33" s="7">
        <f t="shared" si="1"/>
        <v>768</v>
      </c>
      <c r="P33" s="7">
        <f t="shared" si="2"/>
        <v>32</v>
      </c>
      <c r="Q33" s="6">
        <f>(J33-I33)-(L33-K33)</f>
        <v>295</v>
      </c>
    </row>
    <row r="34" spans="1:17" ht="15" customHeight="1">
      <c r="A34" s="2">
        <v>28</v>
      </c>
      <c r="B34" s="3" t="s">
        <v>40</v>
      </c>
      <c r="C34" s="4" t="s">
        <v>22</v>
      </c>
      <c r="D34" s="5">
        <v>42397</v>
      </c>
      <c r="E34" s="6">
        <v>1929</v>
      </c>
      <c r="F34" s="5">
        <v>42429</v>
      </c>
      <c r="G34" s="6">
        <v>2011</v>
      </c>
      <c r="H34" s="6">
        <f t="shared" si="0"/>
        <v>82</v>
      </c>
      <c r="I34" s="6">
        <v>218753</v>
      </c>
      <c r="J34" s="6">
        <v>228314</v>
      </c>
      <c r="K34" s="6">
        <v>223143</v>
      </c>
      <c r="L34" s="6">
        <v>232696</v>
      </c>
      <c r="M34" s="7">
        <v>30928</v>
      </c>
      <c r="N34" s="7">
        <v>31696</v>
      </c>
      <c r="O34" s="7">
        <f t="shared" si="1"/>
        <v>768</v>
      </c>
      <c r="P34" s="7">
        <f t="shared" si="2"/>
        <v>32</v>
      </c>
      <c r="Q34" s="6"/>
    </row>
    <row r="35" spans="1:17" ht="15" customHeight="1">
      <c r="A35" s="2">
        <v>29</v>
      </c>
      <c r="B35" s="3" t="s">
        <v>40</v>
      </c>
      <c r="C35" s="4" t="s">
        <v>81</v>
      </c>
      <c r="D35" s="5">
        <v>42397</v>
      </c>
      <c r="E35" s="6">
        <v>421</v>
      </c>
      <c r="F35" s="5">
        <v>42429</v>
      </c>
      <c r="G35" s="6">
        <v>459</v>
      </c>
      <c r="H35" s="6">
        <f t="shared" si="0"/>
        <v>38</v>
      </c>
      <c r="I35" s="6">
        <v>29646</v>
      </c>
      <c r="J35" s="6">
        <v>32223</v>
      </c>
      <c r="K35" s="6">
        <v>26244</v>
      </c>
      <c r="L35" s="6">
        <v>28498</v>
      </c>
      <c r="M35" s="7">
        <v>9976</v>
      </c>
      <c r="N35" s="7">
        <v>10744</v>
      </c>
      <c r="O35" s="7">
        <f t="shared" si="1"/>
        <v>768</v>
      </c>
      <c r="P35" s="7">
        <f t="shared" si="2"/>
        <v>32</v>
      </c>
      <c r="Q35" s="6">
        <f>(J35-I35)-(L35-K35)</f>
        <v>323</v>
      </c>
    </row>
    <row r="36" spans="1:17" ht="15.75" customHeight="1">
      <c r="A36" s="2">
        <v>30</v>
      </c>
      <c r="B36" s="3" t="s">
        <v>41</v>
      </c>
      <c r="C36" s="4" t="s">
        <v>22</v>
      </c>
      <c r="D36" s="5">
        <v>42397</v>
      </c>
      <c r="E36" s="6">
        <v>1559</v>
      </c>
      <c r="F36" s="5">
        <v>42429</v>
      </c>
      <c r="G36" s="6">
        <v>1701</v>
      </c>
      <c r="H36" s="6">
        <f t="shared" si="0"/>
        <v>142</v>
      </c>
      <c r="I36" s="6">
        <v>144369</v>
      </c>
      <c r="J36" s="6">
        <v>157678</v>
      </c>
      <c r="K36" s="6">
        <v>145414</v>
      </c>
      <c r="L36" s="6">
        <v>158842</v>
      </c>
      <c r="M36" s="7">
        <v>13983</v>
      </c>
      <c r="N36" s="7">
        <v>14751</v>
      </c>
      <c r="O36" s="7">
        <f t="shared" si="1"/>
        <v>768</v>
      </c>
      <c r="P36" s="7">
        <f t="shared" si="2"/>
        <v>32</v>
      </c>
      <c r="Q36" s="6"/>
    </row>
    <row r="37" spans="1:17" ht="15.75" customHeight="1">
      <c r="A37" s="2">
        <v>31</v>
      </c>
      <c r="B37" s="3" t="s">
        <v>41</v>
      </c>
      <c r="C37" s="4" t="s">
        <v>81</v>
      </c>
      <c r="D37" s="5">
        <v>42397</v>
      </c>
      <c r="E37" s="6">
        <v>1097</v>
      </c>
      <c r="F37" s="5">
        <v>42429</v>
      </c>
      <c r="G37" s="6">
        <v>1158</v>
      </c>
      <c r="H37" s="6">
        <f t="shared" si="0"/>
        <v>61</v>
      </c>
      <c r="I37" s="6">
        <v>66607</v>
      </c>
      <c r="J37" s="6">
        <v>70698</v>
      </c>
      <c r="K37" s="6">
        <v>56836</v>
      </c>
      <c r="L37" s="6">
        <v>60437</v>
      </c>
      <c r="M37" s="7">
        <v>13983</v>
      </c>
      <c r="N37" s="7">
        <v>14751</v>
      </c>
      <c r="O37" s="7">
        <f t="shared" si="1"/>
        <v>768</v>
      </c>
      <c r="P37" s="7">
        <f t="shared" si="2"/>
        <v>32</v>
      </c>
      <c r="Q37" s="6">
        <f>(J37-I37)-(L37-K37)</f>
        <v>490</v>
      </c>
    </row>
    <row r="38" spans="1:17" ht="14.25" customHeight="1">
      <c r="A38" s="2">
        <v>32</v>
      </c>
      <c r="B38" s="3" t="s">
        <v>42</v>
      </c>
      <c r="C38" s="4" t="s">
        <v>22</v>
      </c>
      <c r="D38" s="5">
        <v>42397</v>
      </c>
      <c r="E38" s="8">
        <v>6622</v>
      </c>
      <c r="F38" s="5">
        <v>42429</v>
      </c>
      <c r="G38" s="8">
        <v>6772</v>
      </c>
      <c r="H38" s="6">
        <f t="shared" si="0"/>
        <v>150</v>
      </c>
      <c r="I38" s="10">
        <v>603998</v>
      </c>
      <c r="J38" s="10">
        <v>619129</v>
      </c>
      <c r="K38" s="8">
        <v>119685</v>
      </c>
      <c r="L38" s="8">
        <v>134744</v>
      </c>
      <c r="M38" s="7">
        <v>59566</v>
      </c>
      <c r="N38" s="7">
        <v>60335</v>
      </c>
      <c r="O38" s="7">
        <f t="shared" si="1"/>
        <v>769</v>
      </c>
      <c r="P38" s="7">
        <f t="shared" si="2"/>
        <v>32.041666666666664</v>
      </c>
      <c r="Q38" s="6"/>
    </row>
    <row r="39" spans="1:17" ht="15" customHeight="1">
      <c r="A39" s="2">
        <v>33</v>
      </c>
      <c r="B39" s="3" t="s">
        <v>42</v>
      </c>
      <c r="C39" s="4" t="s">
        <v>81</v>
      </c>
      <c r="D39" s="5">
        <v>42397</v>
      </c>
      <c r="E39" s="8">
        <v>8830</v>
      </c>
      <c r="F39" s="5">
        <v>42429</v>
      </c>
      <c r="G39" s="8">
        <v>8897</v>
      </c>
      <c r="H39" s="6">
        <f t="shared" si="0"/>
        <v>67</v>
      </c>
      <c r="I39" s="10">
        <v>521416</v>
      </c>
      <c r="J39" s="10">
        <v>527549</v>
      </c>
      <c r="K39" s="8">
        <v>408752</v>
      </c>
      <c r="L39" s="8">
        <v>414412</v>
      </c>
      <c r="M39" s="7">
        <v>60104</v>
      </c>
      <c r="N39" s="7">
        <v>60873</v>
      </c>
      <c r="O39" s="7">
        <f t="shared" si="1"/>
        <v>769</v>
      </c>
      <c r="P39" s="7">
        <f t="shared" si="2"/>
        <v>32.041666666666664</v>
      </c>
      <c r="Q39" s="6">
        <f>(J39-I39)-(L39-K39)</f>
        <v>473</v>
      </c>
    </row>
    <row r="40" spans="1:17" ht="15.75" customHeight="1">
      <c r="A40" s="2">
        <v>34</v>
      </c>
      <c r="B40" s="3" t="s">
        <v>43</v>
      </c>
      <c r="C40" s="4" t="s">
        <v>22</v>
      </c>
      <c r="D40" s="5">
        <v>42397</v>
      </c>
      <c r="E40" s="6">
        <v>609</v>
      </c>
      <c r="F40" s="5">
        <v>42429</v>
      </c>
      <c r="G40" s="6">
        <v>765</v>
      </c>
      <c r="H40" s="6">
        <f t="shared" si="0"/>
        <v>156</v>
      </c>
      <c r="I40" s="6">
        <v>62359</v>
      </c>
      <c r="J40" s="6">
        <v>80227</v>
      </c>
      <c r="K40" s="6">
        <v>60992</v>
      </c>
      <c r="L40" s="6">
        <v>78411</v>
      </c>
      <c r="M40" s="7">
        <v>5540</v>
      </c>
      <c r="N40" s="7">
        <v>6308</v>
      </c>
      <c r="O40" s="7">
        <f t="shared" si="1"/>
        <v>768</v>
      </c>
      <c r="P40" s="7">
        <f t="shared" si="2"/>
        <v>32</v>
      </c>
      <c r="Q40" s="6"/>
    </row>
    <row r="41" spans="1:17" ht="15.75" customHeight="1">
      <c r="A41" s="2">
        <v>35</v>
      </c>
      <c r="B41" s="3" t="s">
        <v>43</v>
      </c>
      <c r="C41" s="4" t="s">
        <v>81</v>
      </c>
      <c r="D41" s="5">
        <v>42397</v>
      </c>
      <c r="E41" s="6">
        <v>398</v>
      </c>
      <c r="F41" s="5">
        <v>42429</v>
      </c>
      <c r="G41" s="6">
        <v>470</v>
      </c>
      <c r="H41" s="6">
        <f t="shared" si="0"/>
        <v>72</v>
      </c>
      <c r="I41" s="6">
        <v>26900</v>
      </c>
      <c r="J41" s="6">
        <v>31958</v>
      </c>
      <c r="K41" s="6">
        <v>23108</v>
      </c>
      <c r="L41" s="6">
        <v>27471</v>
      </c>
      <c r="M41" s="7">
        <v>5540</v>
      </c>
      <c r="N41" s="7">
        <v>6308</v>
      </c>
      <c r="O41" s="7">
        <f t="shared" si="1"/>
        <v>768</v>
      </c>
      <c r="P41" s="7">
        <f t="shared" si="2"/>
        <v>32</v>
      </c>
      <c r="Q41" s="6">
        <f>(J41-I41)-(L41-K41)</f>
        <v>695</v>
      </c>
    </row>
    <row r="42" spans="1:17">
      <c r="A42" s="2">
        <v>36</v>
      </c>
      <c r="B42" s="3" t="s">
        <v>44</v>
      </c>
      <c r="C42" s="4" t="s">
        <v>45</v>
      </c>
      <c r="D42" s="5">
        <v>42397</v>
      </c>
      <c r="E42" s="6">
        <v>849</v>
      </c>
      <c r="F42" s="5">
        <v>42429</v>
      </c>
      <c r="G42" s="6">
        <v>897</v>
      </c>
      <c r="H42" s="6">
        <f t="shared" si="0"/>
        <v>48</v>
      </c>
      <c r="I42" s="6">
        <v>106766</v>
      </c>
      <c r="J42" s="6">
        <v>113598</v>
      </c>
      <c r="K42" s="6">
        <v>106205</v>
      </c>
      <c r="L42" s="6">
        <v>113059</v>
      </c>
      <c r="M42" s="7">
        <v>23311</v>
      </c>
      <c r="N42" s="7">
        <v>24079</v>
      </c>
      <c r="O42" s="7">
        <f t="shared" si="1"/>
        <v>768</v>
      </c>
      <c r="P42" s="7">
        <f t="shared" si="2"/>
        <v>32</v>
      </c>
      <c r="Q42" s="6"/>
    </row>
    <row r="43" spans="1:17">
      <c r="A43" s="2">
        <v>37</v>
      </c>
      <c r="B43" s="3" t="s">
        <v>44</v>
      </c>
      <c r="C43" s="4" t="s">
        <v>46</v>
      </c>
      <c r="D43" s="5">
        <v>42397</v>
      </c>
      <c r="E43" s="6">
        <v>1572</v>
      </c>
      <c r="F43" s="5">
        <v>42429</v>
      </c>
      <c r="G43" s="6">
        <v>1666</v>
      </c>
      <c r="H43" s="6">
        <f t="shared" si="0"/>
        <v>94</v>
      </c>
      <c r="I43" s="6">
        <v>255055</v>
      </c>
      <c r="J43" s="6">
        <v>271398</v>
      </c>
      <c r="K43" s="6">
        <v>254942</v>
      </c>
      <c r="L43" s="6">
        <v>271250</v>
      </c>
      <c r="M43" s="7">
        <v>23287</v>
      </c>
      <c r="N43" s="7">
        <v>24055</v>
      </c>
      <c r="O43" s="7">
        <f t="shared" si="1"/>
        <v>768</v>
      </c>
      <c r="P43" s="7">
        <f t="shared" si="2"/>
        <v>32</v>
      </c>
      <c r="Q43" s="6"/>
    </row>
    <row r="44" spans="1:17" ht="13.5" customHeight="1">
      <c r="A44" s="2">
        <v>38</v>
      </c>
      <c r="B44" s="3" t="s">
        <v>47</v>
      </c>
      <c r="C44" s="4" t="s">
        <v>22</v>
      </c>
      <c r="D44" s="5">
        <v>42397</v>
      </c>
      <c r="E44" s="6">
        <v>1399</v>
      </c>
      <c r="F44" s="5">
        <v>42429</v>
      </c>
      <c r="G44" s="6">
        <v>1476</v>
      </c>
      <c r="H44" s="6">
        <f t="shared" si="0"/>
        <v>77</v>
      </c>
      <c r="I44" s="6">
        <v>216864</v>
      </c>
      <c r="J44" s="6">
        <v>228154</v>
      </c>
      <c r="K44" s="6">
        <v>218171</v>
      </c>
      <c r="L44" s="6">
        <v>229534</v>
      </c>
      <c r="M44" s="7">
        <v>23398</v>
      </c>
      <c r="N44" s="7">
        <v>24166</v>
      </c>
      <c r="O44" s="7">
        <f t="shared" si="1"/>
        <v>768</v>
      </c>
      <c r="P44" s="7">
        <f t="shared" si="2"/>
        <v>32</v>
      </c>
      <c r="Q44" s="6"/>
    </row>
    <row r="45" spans="1:17" ht="14.25" customHeight="1">
      <c r="A45" s="2">
        <v>39</v>
      </c>
      <c r="B45" s="3" t="s">
        <v>48</v>
      </c>
      <c r="C45" s="4" t="s">
        <v>22</v>
      </c>
      <c r="D45" s="5">
        <v>42397</v>
      </c>
      <c r="E45" s="6">
        <v>1351</v>
      </c>
      <c r="F45" s="5">
        <v>42429</v>
      </c>
      <c r="G45" s="6">
        <v>1431</v>
      </c>
      <c r="H45" s="6">
        <f t="shared" si="0"/>
        <v>80</v>
      </c>
      <c r="I45" s="6">
        <v>192560</v>
      </c>
      <c r="J45" s="6">
        <v>205150</v>
      </c>
      <c r="K45" s="6">
        <v>192029</v>
      </c>
      <c r="L45" s="6">
        <v>204603</v>
      </c>
      <c r="M45" s="7">
        <v>23489</v>
      </c>
      <c r="N45" s="7">
        <v>24257</v>
      </c>
      <c r="O45" s="7">
        <f t="shared" si="1"/>
        <v>768</v>
      </c>
      <c r="P45" s="7">
        <f t="shared" si="2"/>
        <v>32</v>
      </c>
      <c r="Q45" s="6"/>
    </row>
    <row r="46" spans="1:17">
      <c r="A46" s="2">
        <v>40</v>
      </c>
      <c r="B46" s="3" t="s">
        <v>49</v>
      </c>
      <c r="C46" s="4" t="s">
        <v>22</v>
      </c>
      <c r="D46" s="5">
        <v>42397</v>
      </c>
      <c r="E46" s="6">
        <v>909</v>
      </c>
      <c r="F46" s="5">
        <v>42429</v>
      </c>
      <c r="G46" s="6">
        <v>994</v>
      </c>
      <c r="H46" s="6">
        <f t="shared" si="0"/>
        <v>85</v>
      </c>
      <c r="I46" s="6">
        <v>123159</v>
      </c>
      <c r="J46" s="6">
        <v>136282</v>
      </c>
      <c r="K46" s="6">
        <v>123520</v>
      </c>
      <c r="L46" s="6">
        <v>135906</v>
      </c>
      <c r="M46" s="7">
        <v>13917</v>
      </c>
      <c r="N46" s="7">
        <v>14685</v>
      </c>
      <c r="O46" s="7">
        <f t="shared" si="1"/>
        <v>768</v>
      </c>
      <c r="P46" s="7">
        <f t="shared" si="2"/>
        <v>32</v>
      </c>
      <c r="Q46" s="6"/>
    </row>
    <row r="47" spans="1:17">
      <c r="A47" s="2">
        <v>41</v>
      </c>
      <c r="B47" s="3" t="s">
        <v>49</v>
      </c>
      <c r="C47" s="4" t="s">
        <v>81</v>
      </c>
      <c r="D47" s="5">
        <v>42397</v>
      </c>
      <c r="E47" s="6">
        <v>693</v>
      </c>
      <c r="F47" s="5">
        <v>42429</v>
      </c>
      <c r="G47" s="6">
        <v>731</v>
      </c>
      <c r="H47" s="6">
        <f t="shared" si="0"/>
        <v>38</v>
      </c>
      <c r="I47" s="6">
        <v>39607</v>
      </c>
      <c r="J47" s="6">
        <v>41761</v>
      </c>
      <c r="K47" s="6">
        <v>33601</v>
      </c>
      <c r="L47" s="6">
        <v>35422</v>
      </c>
      <c r="M47" s="7">
        <v>13917</v>
      </c>
      <c r="N47" s="7">
        <v>14685</v>
      </c>
      <c r="O47" s="7">
        <f t="shared" si="1"/>
        <v>768</v>
      </c>
      <c r="P47" s="7">
        <f t="shared" si="2"/>
        <v>32</v>
      </c>
      <c r="Q47" s="6">
        <f>(J47-I47)-(L47-K47)</f>
        <v>333</v>
      </c>
    </row>
    <row r="48" spans="1:17">
      <c r="A48" s="2">
        <v>42</v>
      </c>
      <c r="B48" s="3" t="s">
        <v>50</v>
      </c>
      <c r="C48" s="4" t="s">
        <v>22</v>
      </c>
      <c r="D48" s="5">
        <v>42397</v>
      </c>
      <c r="E48" s="6">
        <v>2655</v>
      </c>
      <c r="F48" s="5">
        <v>42429</v>
      </c>
      <c r="G48" s="6">
        <v>2808</v>
      </c>
      <c r="H48" s="6">
        <f t="shared" si="0"/>
        <v>153</v>
      </c>
      <c r="I48" s="6">
        <v>368588</v>
      </c>
      <c r="J48" s="6">
        <v>392270</v>
      </c>
      <c r="K48" s="6">
        <v>358445</v>
      </c>
      <c r="L48" s="6">
        <v>381962</v>
      </c>
      <c r="M48" s="7">
        <v>23083</v>
      </c>
      <c r="N48" s="7">
        <v>23851</v>
      </c>
      <c r="O48" s="7">
        <f t="shared" si="1"/>
        <v>768</v>
      </c>
      <c r="P48" s="7">
        <f t="shared" si="2"/>
        <v>32</v>
      </c>
      <c r="Q48" s="6"/>
    </row>
    <row r="49" spans="1:17">
      <c r="A49" s="2">
        <v>43</v>
      </c>
      <c r="B49" s="3" t="s">
        <v>50</v>
      </c>
      <c r="C49" s="4" t="s">
        <v>81</v>
      </c>
      <c r="D49" s="5">
        <v>42397</v>
      </c>
      <c r="E49" s="6">
        <v>2257</v>
      </c>
      <c r="F49" s="5">
        <v>42429</v>
      </c>
      <c r="G49" s="6">
        <v>2326</v>
      </c>
      <c r="H49" s="6">
        <f t="shared" si="0"/>
        <v>69</v>
      </c>
      <c r="I49" s="6">
        <v>120996</v>
      </c>
      <c r="J49" s="6">
        <v>125399</v>
      </c>
      <c r="K49" s="6">
        <v>99323</v>
      </c>
      <c r="L49" s="6">
        <v>103113</v>
      </c>
      <c r="M49" s="7">
        <v>23083</v>
      </c>
      <c r="N49" s="7">
        <v>23851</v>
      </c>
      <c r="O49" s="7">
        <f t="shared" si="1"/>
        <v>768</v>
      </c>
      <c r="P49" s="7">
        <f t="shared" si="2"/>
        <v>32</v>
      </c>
      <c r="Q49" s="6">
        <f>(J49-I49)-(L49-K49)</f>
        <v>613</v>
      </c>
    </row>
    <row r="50" spans="1:17">
      <c r="A50" s="2">
        <v>44</v>
      </c>
      <c r="B50" s="3" t="s">
        <v>51</v>
      </c>
      <c r="C50" s="4" t="s">
        <v>22</v>
      </c>
      <c r="D50" s="5">
        <v>42397</v>
      </c>
      <c r="E50" s="6">
        <v>957</v>
      </c>
      <c r="F50" s="5">
        <v>42429</v>
      </c>
      <c r="G50" s="6">
        <v>1045</v>
      </c>
      <c r="H50" s="6">
        <f t="shared" si="0"/>
        <v>88</v>
      </c>
      <c r="I50" s="6">
        <v>126389</v>
      </c>
      <c r="J50" s="6">
        <v>140016</v>
      </c>
      <c r="K50" s="6">
        <v>127936</v>
      </c>
      <c r="L50" s="6">
        <v>142100</v>
      </c>
      <c r="M50" s="7">
        <v>13915</v>
      </c>
      <c r="N50" s="7">
        <v>14683</v>
      </c>
      <c r="O50" s="7">
        <f t="shared" si="1"/>
        <v>768</v>
      </c>
      <c r="P50" s="7">
        <f t="shared" si="2"/>
        <v>32</v>
      </c>
      <c r="Q50" s="6"/>
    </row>
    <row r="51" spans="1:17">
      <c r="A51" s="2">
        <v>45</v>
      </c>
      <c r="B51" s="3" t="s">
        <v>51</v>
      </c>
      <c r="C51" s="4" t="s">
        <v>81</v>
      </c>
      <c r="D51" s="5">
        <v>42397</v>
      </c>
      <c r="E51" s="6">
        <v>596</v>
      </c>
      <c r="F51" s="5">
        <v>42429</v>
      </c>
      <c r="G51" s="6">
        <v>630</v>
      </c>
      <c r="H51" s="6">
        <f t="shared" si="0"/>
        <v>34</v>
      </c>
      <c r="I51" s="6">
        <v>32279</v>
      </c>
      <c r="J51" s="6">
        <v>34301</v>
      </c>
      <c r="K51" s="6">
        <v>26832</v>
      </c>
      <c r="L51" s="6">
        <v>28528</v>
      </c>
      <c r="M51" s="7">
        <v>13915</v>
      </c>
      <c r="N51" s="7">
        <v>14683</v>
      </c>
      <c r="O51" s="7">
        <f t="shared" si="1"/>
        <v>768</v>
      </c>
      <c r="P51" s="7">
        <f t="shared" si="2"/>
        <v>32</v>
      </c>
      <c r="Q51" s="6">
        <f>(J51-I51)-(L51-K51)</f>
        <v>326</v>
      </c>
    </row>
    <row r="52" spans="1:17">
      <c r="A52" s="2">
        <v>46</v>
      </c>
      <c r="B52" s="3" t="s">
        <v>52</v>
      </c>
      <c r="C52" s="4" t="s">
        <v>22</v>
      </c>
      <c r="D52" s="5">
        <v>42397</v>
      </c>
      <c r="E52" s="6">
        <v>2787</v>
      </c>
      <c r="F52" s="5">
        <v>42429</v>
      </c>
      <c r="G52" s="6">
        <v>2952</v>
      </c>
      <c r="H52" s="6">
        <f t="shared" si="0"/>
        <v>165</v>
      </c>
      <c r="I52" s="6">
        <v>429746</v>
      </c>
      <c r="J52" s="6">
        <v>458171</v>
      </c>
      <c r="K52" s="6">
        <v>424082</v>
      </c>
      <c r="L52" s="6">
        <v>452042</v>
      </c>
      <c r="M52" s="7">
        <v>23083</v>
      </c>
      <c r="N52" s="7">
        <v>23851</v>
      </c>
      <c r="O52" s="7">
        <f t="shared" si="1"/>
        <v>768</v>
      </c>
      <c r="P52" s="7">
        <f t="shared" si="2"/>
        <v>32</v>
      </c>
      <c r="Q52" s="6"/>
    </row>
    <row r="53" spans="1:17">
      <c r="A53" s="2">
        <v>47</v>
      </c>
      <c r="B53" s="3" t="s">
        <v>52</v>
      </c>
      <c r="C53" s="4" t="s">
        <v>81</v>
      </c>
      <c r="D53" s="5">
        <v>42397</v>
      </c>
      <c r="E53" s="6">
        <v>803</v>
      </c>
      <c r="F53" s="5">
        <v>42429</v>
      </c>
      <c r="G53" s="6">
        <v>864</v>
      </c>
      <c r="H53" s="6">
        <f t="shared" si="0"/>
        <v>61</v>
      </c>
      <c r="I53" s="6">
        <v>27051</v>
      </c>
      <c r="J53" s="6">
        <v>29278</v>
      </c>
      <c r="K53" s="6">
        <v>18446</v>
      </c>
      <c r="L53" s="6">
        <v>20004</v>
      </c>
      <c r="M53" s="7">
        <v>9928</v>
      </c>
      <c r="N53" s="7">
        <v>10696</v>
      </c>
      <c r="O53" s="7">
        <f t="shared" si="1"/>
        <v>768</v>
      </c>
      <c r="P53" s="7">
        <f t="shared" si="2"/>
        <v>32</v>
      </c>
      <c r="Q53" s="6">
        <f>(J53-I53)-(L53-K53)</f>
        <v>669</v>
      </c>
    </row>
    <row r="54" spans="1:17" ht="14.25" customHeight="1">
      <c r="A54" s="2">
        <v>48</v>
      </c>
      <c r="B54" s="3" t="s">
        <v>53</v>
      </c>
      <c r="C54" s="4" t="s">
        <v>22</v>
      </c>
      <c r="D54" s="5">
        <v>42397</v>
      </c>
      <c r="E54" s="6">
        <v>2683</v>
      </c>
      <c r="F54" s="5">
        <v>42429</v>
      </c>
      <c r="G54" s="6">
        <v>2836</v>
      </c>
      <c r="H54" s="6">
        <f t="shared" si="0"/>
        <v>153</v>
      </c>
      <c r="I54" s="6">
        <v>297016</v>
      </c>
      <c r="J54" s="6">
        <v>317427</v>
      </c>
      <c r="K54" s="6">
        <v>296926</v>
      </c>
      <c r="L54" s="6">
        <v>317495</v>
      </c>
      <c r="M54" s="7">
        <v>23082</v>
      </c>
      <c r="N54" s="7">
        <v>23850</v>
      </c>
      <c r="O54" s="7">
        <f t="shared" si="1"/>
        <v>768</v>
      </c>
      <c r="P54" s="7">
        <f t="shared" si="2"/>
        <v>32</v>
      </c>
      <c r="Q54" s="6"/>
    </row>
    <row r="55" spans="1:17" ht="15" customHeight="1">
      <c r="A55" s="2">
        <v>49</v>
      </c>
      <c r="B55" s="3" t="s">
        <v>53</v>
      </c>
      <c r="C55" s="4" t="s">
        <v>81</v>
      </c>
      <c r="D55" s="5">
        <v>42397</v>
      </c>
      <c r="E55" s="6">
        <v>631</v>
      </c>
      <c r="F55" s="5">
        <v>42429</v>
      </c>
      <c r="G55" s="6">
        <v>681</v>
      </c>
      <c r="H55" s="6">
        <f t="shared" si="0"/>
        <v>50</v>
      </c>
      <c r="I55" s="6">
        <v>25497</v>
      </c>
      <c r="J55" s="6">
        <v>27615</v>
      </c>
      <c r="K55" s="6">
        <v>17542</v>
      </c>
      <c r="L55" s="6">
        <v>19021</v>
      </c>
      <c r="M55" s="7">
        <v>9927</v>
      </c>
      <c r="N55" s="7">
        <v>10695</v>
      </c>
      <c r="O55" s="7">
        <f t="shared" si="1"/>
        <v>768</v>
      </c>
      <c r="P55" s="7">
        <f t="shared" si="2"/>
        <v>32</v>
      </c>
      <c r="Q55" s="6">
        <f>(J55-I55)-(L55-K55)</f>
        <v>639</v>
      </c>
    </row>
    <row r="56" spans="1:17" ht="15" customHeight="1">
      <c r="A56" s="2">
        <v>50</v>
      </c>
      <c r="B56" s="3" t="s">
        <v>54</v>
      </c>
      <c r="C56" s="4" t="s">
        <v>22</v>
      </c>
      <c r="D56" s="5">
        <v>42397</v>
      </c>
      <c r="E56" s="6">
        <v>110</v>
      </c>
      <c r="F56" s="5">
        <v>42429</v>
      </c>
      <c r="G56" s="6">
        <v>117</v>
      </c>
      <c r="H56" s="6">
        <f t="shared" si="0"/>
        <v>7</v>
      </c>
      <c r="I56" s="6">
        <v>14783</v>
      </c>
      <c r="J56" s="6">
        <v>15537</v>
      </c>
      <c r="K56" s="6">
        <v>14783</v>
      </c>
      <c r="L56" s="6">
        <v>15537</v>
      </c>
      <c r="M56" s="7">
        <v>31478</v>
      </c>
      <c r="N56" s="7">
        <v>32246</v>
      </c>
      <c r="O56" s="7">
        <f t="shared" si="1"/>
        <v>768</v>
      </c>
      <c r="P56" s="7">
        <f t="shared" si="2"/>
        <v>32</v>
      </c>
      <c r="Q56" s="6"/>
    </row>
    <row r="57" spans="1:17" ht="15.75" customHeight="1">
      <c r="A57" s="2">
        <v>51</v>
      </c>
      <c r="B57" s="3" t="s">
        <v>55</v>
      </c>
      <c r="C57" s="4" t="s">
        <v>22</v>
      </c>
      <c r="D57" s="5">
        <v>42397</v>
      </c>
      <c r="E57" s="6">
        <v>2579</v>
      </c>
      <c r="F57" s="5">
        <v>42429</v>
      </c>
      <c r="G57" s="6">
        <v>2728</v>
      </c>
      <c r="H57" s="6">
        <f t="shared" si="0"/>
        <v>149</v>
      </c>
      <c r="I57" s="6">
        <v>500928</v>
      </c>
      <c r="J57" s="6">
        <v>528100</v>
      </c>
      <c r="K57" s="6">
        <v>563918</v>
      </c>
      <c r="L57" s="6">
        <v>591664</v>
      </c>
      <c r="M57" s="7">
        <v>23083</v>
      </c>
      <c r="N57" s="7">
        <v>23851</v>
      </c>
      <c r="O57" s="7">
        <f t="shared" si="1"/>
        <v>768</v>
      </c>
      <c r="P57" s="7">
        <f t="shared" si="2"/>
        <v>32</v>
      </c>
      <c r="Q57" s="6"/>
    </row>
    <row r="58" spans="1:17" ht="15.75" customHeight="1">
      <c r="A58" s="2">
        <v>52</v>
      </c>
      <c r="B58" s="3" t="s">
        <v>55</v>
      </c>
      <c r="C58" s="4" t="s">
        <v>81</v>
      </c>
      <c r="D58" s="5">
        <v>42397</v>
      </c>
      <c r="E58" s="6">
        <v>1745</v>
      </c>
      <c r="F58" s="5">
        <v>42429</v>
      </c>
      <c r="G58" s="6">
        <v>1798</v>
      </c>
      <c r="H58" s="6">
        <f t="shared" si="0"/>
        <v>53</v>
      </c>
      <c r="I58" s="6">
        <v>88467</v>
      </c>
      <c r="J58" s="6">
        <v>91478</v>
      </c>
      <c r="K58" s="6">
        <v>67041</v>
      </c>
      <c r="L58" s="6">
        <v>69395</v>
      </c>
      <c r="M58" s="7">
        <v>23083</v>
      </c>
      <c r="N58" s="7">
        <v>23851</v>
      </c>
      <c r="O58" s="7">
        <f t="shared" si="1"/>
        <v>768</v>
      </c>
      <c r="P58" s="7">
        <f t="shared" si="2"/>
        <v>32</v>
      </c>
      <c r="Q58" s="6">
        <f>(J58-I58)-(L58-K58)</f>
        <v>657</v>
      </c>
    </row>
    <row r="59" spans="1:17" ht="15.75" customHeight="1">
      <c r="A59" s="2">
        <v>53</v>
      </c>
      <c r="B59" s="3" t="s">
        <v>56</v>
      </c>
      <c r="C59" s="4" t="s">
        <v>22</v>
      </c>
      <c r="D59" s="5">
        <v>42397</v>
      </c>
      <c r="E59" s="6">
        <v>605</v>
      </c>
      <c r="F59" s="5">
        <v>42429</v>
      </c>
      <c r="G59" s="6">
        <v>751</v>
      </c>
      <c r="H59" s="6">
        <f t="shared" si="0"/>
        <v>146</v>
      </c>
      <c r="I59" s="6">
        <v>95222</v>
      </c>
      <c r="J59" s="6">
        <v>120243</v>
      </c>
      <c r="K59" s="6"/>
      <c r="L59" s="6"/>
      <c r="M59" s="7">
        <v>5229</v>
      </c>
      <c r="N59" s="7">
        <v>5997</v>
      </c>
      <c r="O59" s="7">
        <f t="shared" si="1"/>
        <v>768</v>
      </c>
      <c r="P59" s="7">
        <f t="shared" si="2"/>
        <v>32</v>
      </c>
      <c r="Q59" s="6"/>
    </row>
    <row r="60" spans="1:17" ht="15.75" customHeight="1">
      <c r="A60" s="2">
        <v>54</v>
      </c>
      <c r="B60" s="3" t="s">
        <v>56</v>
      </c>
      <c r="C60" s="4" t="s">
        <v>81</v>
      </c>
      <c r="D60" s="5">
        <v>42397</v>
      </c>
      <c r="E60" s="6">
        <v>874</v>
      </c>
      <c r="F60" s="5">
        <v>42429</v>
      </c>
      <c r="G60" s="6">
        <v>942</v>
      </c>
      <c r="H60" s="6">
        <f t="shared" si="0"/>
        <v>68</v>
      </c>
      <c r="I60" s="6">
        <v>41569</v>
      </c>
      <c r="J60" s="6">
        <v>44643</v>
      </c>
      <c r="K60" s="6">
        <v>30348</v>
      </c>
      <c r="L60" s="6">
        <v>32494</v>
      </c>
      <c r="M60" s="7">
        <v>10143</v>
      </c>
      <c r="N60" s="7">
        <v>10911</v>
      </c>
      <c r="O60" s="7">
        <f t="shared" si="1"/>
        <v>768</v>
      </c>
      <c r="P60" s="7">
        <f t="shared" si="2"/>
        <v>32</v>
      </c>
      <c r="Q60" s="6">
        <f>(J60-I60)-(L60-K60)</f>
        <v>928</v>
      </c>
    </row>
    <row r="61" spans="1:17">
      <c r="A61" s="2">
        <v>55</v>
      </c>
      <c r="B61" s="3" t="s">
        <v>57</v>
      </c>
      <c r="C61" s="4" t="s">
        <v>22</v>
      </c>
      <c r="D61" s="5">
        <v>42397</v>
      </c>
      <c r="E61" s="6">
        <v>1779</v>
      </c>
      <c r="F61" s="5">
        <v>42429</v>
      </c>
      <c r="G61" s="6">
        <v>1975</v>
      </c>
      <c r="H61" s="6">
        <f t="shared" si="0"/>
        <v>196</v>
      </c>
      <c r="I61" s="6">
        <v>303631</v>
      </c>
      <c r="J61" s="6">
        <v>328073</v>
      </c>
      <c r="K61" s="6">
        <v>303240</v>
      </c>
      <c r="L61" s="6">
        <v>327733</v>
      </c>
      <c r="M61" s="7">
        <v>13959</v>
      </c>
      <c r="N61" s="7">
        <v>14727</v>
      </c>
      <c r="O61" s="7">
        <f t="shared" si="1"/>
        <v>768</v>
      </c>
      <c r="P61" s="7">
        <f t="shared" si="2"/>
        <v>32</v>
      </c>
      <c r="Q61" s="6"/>
    </row>
    <row r="62" spans="1:17" ht="15" customHeight="1">
      <c r="A62" s="2">
        <v>56</v>
      </c>
      <c r="B62" s="3" t="s">
        <v>57</v>
      </c>
      <c r="C62" s="4" t="s">
        <v>81</v>
      </c>
      <c r="D62" s="5">
        <v>42397</v>
      </c>
      <c r="E62" s="6">
        <v>1360</v>
      </c>
      <c r="F62" s="5">
        <v>42429</v>
      </c>
      <c r="G62" s="6">
        <v>1433</v>
      </c>
      <c r="H62" s="6">
        <f t="shared" si="0"/>
        <v>73</v>
      </c>
      <c r="I62" s="6">
        <v>55748</v>
      </c>
      <c r="J62" s="6">
        <v>58886</v>
      </c>
      <c r="K62" s="6">
        <v>40213</v>
      </c>
      <c r="L62" s="6">
        <v>42480</v>
      </c>
      <c r="M62" s="7">
        <v>13959</v>
      </c>
      <c r="N62" s="7">
        <v>14727</v>
      </c>
      <c r="O62" s="7">
        <f t="shared" si="1"/>
        <v>768</v>
      </c>
      <c r="P62" s="7">
        <f t="shared" si="2"/>
        <v>32</v>
      </c>
      <c r="Q62" s="6">
        <f>(J62-I62)-(L62-K62)</f>
        <v>871</v>
      </c>
    </row>
    <row r="63" spans="1:17" ht="15.75" customHeight="1">
      <c r="A63" s="2">
        <v>57</v>
      </c>
      <c r="B63" s="3" t="s">
        <v>58</v>
      </c>
      <c r="C63" s="4" t="s">
        <v>22</v>
      </c>
      <c r="D63" s="5">
        <v>42397</v>
      </c>
      <c r="E63" s="6">
        <v>643</v>
      </c>
      <c r="F63" s="5">
        <v>42429</v>
      </c>
      <c r="G63" s="6">
        <v>831</v>
      </c>
      <c r="H63" s="6">
        <f t="shared" si="0"/>
        <v>188</v>
      </c>
      <c r="I63" s="6">
        <v>96773</v>
      </c>
      <c r="J63" s="6">
        <v>123540</v>
      </c>
      <c r="K63" s="6">
        <v>96328</v>
      </c>
      <c r="L63" s="6">
        <v>122796</v>
      </c>
      <c r="M63" s="7">
        <v>5228</v>
      </c>
      <c r="N63" s="7">
        <v>5996</v>
      </c>
      <c r="O63" s="7">
        <f t="shared" si="1"/>
        <v>768</v>
      </c>
      <c r="P63" s="7">
        <f t="shared" si="2"/>
        <v>32</v>
      </c>
      <c r="Q63" s="6"/>
    </row>
    <row r="64" spans="1:17" ht="16.5" customHeight="1">
      <c r="A64" s="2">
        <v>58</v>
      </c>
      <c r="B64" s="3" t="s">
        <v>58</v>
      </c>
      <c r="C64" s="4" t="s">
        <v>81</v>
      </c>
      <c r="D64" s="5">
        <v>42397</v>
      </c>
      <c r="E64" s="6">
        <v>371</v>
      </c>
      <c r="F64" s="5">
        <v>42429</v>
      </c>
      <c r="G64" s="6">
        <v>441</v>
      </c>
      <c r="H64" s="6">
        <f t="shared" si="0"/>
        <v>70</v>
      </c>
      <c r="I64" s="6">
        <v>15438</v>
      </c>
      <c r="J64" s="6">
        <v>18408</v>
      </c>
      <c r="K64" s="6">
        <v>11321</v>
      </c>
      <c r="L64" s="6">
        <v>13478</v>
      </c>
      <c r="M64" s="7">
        <v>5228</v>
      </c>
      <c r="N64" s="7">
        <v>5996</v>
      </c>
      <c r="O64" s="7">
        <f t="shared" si="1"/>
        <v>768</v>
      </c>
      <c r="P64" s="7">
        <f t="shared" si="2"/>
        <v>32</v>
      </c>
      <c r="Q64" s="6">
        <f>(J64-I64)-(L64-K64)</f>
        <v>813</v>
      </c>
    </row>
    <row r="65" spans="1:17" ht="15.75" customHeight="1">
      <c r="A65" s="2">
        <v>59</v>
      </c>
      <c r="B65" s="3" t="s">
        <v>59</v>
      </c>
      <c r="C65" s="4" t="s">
        <v>22</v>
      </c>
      <c r="D65" s="5">
        <v>42397</v>
      </c>
      <c r="E65" s="6">
        <v>1869</v>
      </c>
      <c r="F65" s="5">
        <v>42429</v>
      </c>
      <c r="G65" s="6">
        <v>2073</v>
      </c>
      <c r="H65" s="6">
        <f t="shared" si="0"/>
        <v>204</v>
      </c>
      <c r="I65" s="6">
        <v>311592</v>
      </c>
      <c r="J65" s="6">
        <v>337297</v>
      </c>
      <c r="K65" s="6">
        <v>310257</v>
      </c>
      <c r="L65" s="6">
        <v>335852</v>
      </c>
      <c r="M65" s="7">
        <v>13960</v>
      </c>
      <c r="N65" s="7">
        <v>14728</v>
      </c>
      <c r="O65" s="7">
        <f t="shared" si="1"/>
        <v>768</v>
      </c>
      <c r="P65" s="7">
        <f t="shared" si="2"/>
        <v>32</v>
      </c>
      <c r="Q65" s="6"/>
    </row>
    <row r="66" spans="1:17" ht="15.75" customHeight="1">
      <c r="A66" s="2">
        <v>60</v>
      </c>
      <c r="B66" s="3" t="s">
        <v>59</v>
      </c>
      <c r="C66" s="4" t="s">
        <v>81</v>
      </c>
      <c r="D66" s="5">
        <v>42397</v>
      </c>
      <c r="E66" s="6">
        <v>1196</v>
      </c>
      <c r="F66" s="5">
        <v>42429</v>
      </c>
      <c r="G66" s="6">
        <v>1259</v>
      </c>
      <c r="H66" s="6">
        <f t="shared" si="0"/>
        <v>63</v>
      </c>
      <c r="I66" s="6">
        <v>99278</v>
      </c>
      <c r="J66" s="6">
        <v>103411</v>
      </c>
      <c r="K66" s="6">
        <v>90532</v>
      </c>
      <c r="L66" s="6">
        <v>94139</v>
      </c>
      <c r="M66" s="7">
        <v>13960</v>
      </c>
      <c r="N66" s="7">
        <v>14728</v>
      </c>
      <c r="O66" s="7">
        <f t="shared" si="1"/>
        <v>768</v>
      </c>
      <c r="P66" s="7">
        <f t="shared" si="2"/>
        <v>32</v>
      </c>
      <c r="Q66" s="6">
        <f>(J66-I66)-(L66-K66)</f>
        <v>526</v>
      </c>
    </row>
    <row r="67" spans="1:17" ht="15.75" customHeight="1">
      <c r="A67" s="2">
        <v>61</v>
      </c>
      <c r="B67" s="3" t="s">
        <v>60</v>
      </c>
      <c r="C67" s="4" t="s">
        <v>22</v>
      </c>
      <c r="D67" s="5">
        <v>42397</v>
      </c>
      <c r="E67" s="6">
        <v>632</v>
      </c>
      <c r="F67" s="5">
        <v>42429</v>
      </c>
      <c r="G67" s="6">
        <v>818</v>
      </c>
      <c r="H67" s="6">
        <f t="shared" si="0"/>
        <v>186</v>
      </c>
      <c r="I67" s="6">
        <v>99890</v>
      </c>
      <c r="J67" s="6">
        <v>124203</v>
      </c>
      <c r="K67" s="6">
        <v>109595</v>
      </c>
      <c r="L67" s="6">
        <v>133948</v>
      </c>
      <c r="M67" s="7">
        <v>5539</v>
      </c>
      <c r="N67" s="7">
        <v>6307</v>
      </c>
      <c r="O67" s="7">
        <f t="shared" si="1"/>
        <v>768</v>
      </c>
      <c r="P67" s="7">
        <f t="shared" si="2"/>
        <v>32</v>
      </c>
      <c r="Q67" s="6"/>
    </row>
    <row r="68" spans="1:17" ht="15.75" customHeight="1">
      <c r="A68" s="2">
        <v>62</v>
      </c>
      <c r="B68" s="3" t="s">
        <v>60</v>
      </c>
      <c r="C68" s="4" t="s">
        <v>81</v>
      </c>
      <c r="D68" s="5">
        <v>42397</v>
      </c>
      <c r="E68" s="6">
        <v>413</v>
      </c>
      <c r="F68" s="5">
        <v>42429</v>
      </c>
      <c r="G68" s="6">
        <v>478</v>
      </c>
      <c r="H68" s="6">
        <f t="shared" si="0"/>
        <v>65</v>
      </c>
      <c r="I68" s="6">
        <v>19179</v>
      </c>
      <c r="J68" s="6">
        <v>22364</v>
      </c>
      <c r="K68" s="6">
        <v>14711</v>
      </c>
      <c r="L68" s="6">
        <v>17168</v>
      </c>
      <c r="M68" s="7">
        <v>5539</v>
      </c>
      <c r="N68" s="7">
        <v>6307</v>
      </c>
      <c r="O68" s="7">
        <f t="shared" si="1"/>
        <v>768</v>
      </c>
      <c r="P68" s="7">
        <f t="shared" si="2"/>
        <v>32</v>
      </c>
      <c r="Q68" s="6">
        <f>(J68-I68)-(L68-K68)</f>
        <v>728</v>
      </c>
    </row>
    <row r="69" spans="1:17">
      <c r="A69" s="2">
        <v>63</v>
      </c>
      <c r="B69" s="3" t="s">
        <v>61</v>
      </c>
      <c r="C69" s="4" t="s">
        <v>22</v>
      </c>
      <c r="D69" s="5">
        <v>42397</v>
      </c>
      <c r="E69" s="6">
        <v>2493</v>
      </c>
      <c r="F69" s="5">
        <v>42429</v>
      </c>
      <c r="G69" s="6">
        <v>2590</v>
      </c>
      <c r="H69" s="6">
        <f t="shared" si="0"/>
        <v>97</v>
      </c>
      <c r="I69" s="6">
        <v>230437</v>
      </c>
      <c r="J69" s="6">
        <v>240189</v>
      </c>
      <c r="K69" s="6">
        <v>230337</v>
      </c>
      <c r="L69" s="6">
        <v>240483</v>
      </c>
      <c r="M69" s="7">
        <v>31605</v>
      </c>
      <c r="N69" s="7">
        <v>32373</v>
      </c>
      <c r="O69" s="7">
        <f t="shared" si="1"/>
        <v>768</v>
      </c>
      <c r="P69" s="7">
        <f t="shared" si="2"/>
        <v>32</v>
      </c>
      <c r="Q69" s="6"/>
    </row>
    <row r="70" spans="1:17">
      <c r="A70" s="2">
        <v>64</v>
      </c>
      <c r="B70" s="3" t="s">
        <v>62</v>
      </c>
      <c r="C70" s="4" t="s">
        <v>22</v>
      </c>
      <c r="D70" s="5">
        <v>42397</v>
      </c>
      <c r="E70" s="6">
        <v>1673</v>
      </c>
      <c r="F70" s="5">
        <v>42429</v>
      </c>
      <c r="G70" s="6">
        <v>1770</v>
      </c>
      <c r="H70" s="6">
        <f t="shared" si="0"/>
        <v>97</v>
      </c>
      <c r="I70" s="6">
        <v>184238</v>
      </c>
      <c r="J70" s="6">
        <v>195400</v>
      </c>
      <c r="K70" s="6">
        <v>182996</v>
      </c>
      <c r="L70" s="6">
        <v>194077</v>
      </c>
      <c r="M70" s="7">
        <v>23514</v>
      </c>
      <c r="N70" s="7">
        <v>24282</v>
      </c>
      <c r="O70" s="7">
        <f t="shared" si="1"/>
        <v>768</v>
      </c>
      <c r="P70" s="7">
        <f t="shared" si="2"/>
        <v>32</v>
      </c>
      <c r="Q70" s="6"/>
    </row>
    <row r="71" spans="1:17">
      <c r="A71" s="2">
        <v>65</v>
      </c>
      <c r="B71" s="3" t="s">
        <v>63</v>
      </c>
      <c r="C71" s="4" t="s">
        <v>22</v>
      </c>
      <c r="D71" s="5">
        <v>42397</v>
      </c>
      <c r="E71" s="6">
        <v>3052</v>
      </c>
      <c r="F71" s="5">
        <v>42429</v>
      </c>
      <c r="G71" s="6">
        <v>3182</v>
      </c>
      <c r="H71" s="6">
        <f t="shared" si="0"/>
        <v>130</v>
      </c>
      <c r="I71" s="6">
        <v>276589</v>
      </c>
      <c r="J71" s="6">
        <v>289143</v>
      </c>
      <c r="K71" s="6">
        <v>275929</v>
      </c>
      <c r="L71" s="6">
        <v>288461</v>
      </c>
      <c r="M71" s="7">
        <v>31603</v>
      </c>
      <c r="N71" s="7">
        <v>32371</v>
      </c>
      <c r="O71" s="7">
        <f t="shared" si="1"/>
        <v>768</v>
      </c>
      <c r="P71" s="7">
        <f t="shared" si="2"/>
        <v>32</v>
      </c>
      <c r="Q71" s="6"/>
    </row>
    <row r="72" spans="1:17">
      <c r="A72" s="2">
        <v>66</v>
      </c>
      <c r="B72" s="3" t="s">
        <v>64</v>
      </c>
      <c r="C72" s="4" t="s">
        <v>22</v>
      </c>
      <c r="D72" s="5">
        <v>42397</v>
      </c>
      <c r="E72" s="11">
        <v>1187</v>
      </c>
      <c r="F72" s="5">
        <v>42429</v>
      </c>
      <c r="G72" s="11">
        <v>1271</v>
      </c>
      <c r="H72" s="6">
        <f t="shared" ref="H72:H93" si="3">G72-E72</f>
        <v>84</v>
      </c>
      <c r="I72" s="6">
        <v>122308</v>
      </c>
      <c r="J72" s="6">
        <v>134102</v>
      </c>
      <c r="K72" s="6">
        <v>123383</v>
      </c>
      <c r="L72" s="6">
        <v>135267</v>
      </c>
      <c r="M72" s="7">
        <v>13988</v>
      </c>
      <c r="N72" s="7">
        <v>14756</v>
      </c>
      <c r="O72" s="7">
        <f t="shared" si="1"/>
        <v>768</v>
      </c>
      <c r="P72" s="7">
        <f t="shared" si="2"/>
        <v>32</v>
      </c>
      <c r="Q72" s="6"/>
    </row>
    <row r="73" spans="1:17">
      <c r="A73" s="2">
        <v>67</v>
      </c>
      <c r="B73" s="3" t="s">
        <v>64</v>
      </c>
      <c r="C73" s="4" t="s">
        <v>81</v>
      </c>
      <c r="D73" s="5">
        <v>42397</v>
      </c>
      <c r="E73" s="11">
        <v>729</v>
      </c>
      <c r="F73" s="5">
        <v>42429</v>
      </c>
      <c r="G73" s="11">
        <v>780</v>
      </c>
      <c r="H73" s="6">
        <f t="shared" si="3"/>
        <v>51</v>
      </c>
      <c r="I73" s="6">
        <v>46328</v>
      </c>
      <c r="J73" s="6">
        <v>49415</v>
      </c>
      <c r="K73" s="6">
        <v>39107</v>
      </c>
      <c r="L73" s="6">
        <v>41608</v>
      </c>
      <c r="M73" s="7">
        <v>13988</v>
      </c>
      <c r="N73" s="7">
        <v>14756</v>
      </c>
      <c r="O73" s="7">
        <f t="shared" ref="O73:O93" si="4">N73-M73</f>
        <v>768</v>
      </c>
      <c r="P73" s="7">
        <f t="shared" ref="P73:P93" si="5">O73/24</f>
        <v>32</v>
      </c>
      <c r="Q73" s="6">
        <f>(J73-I73)-(L73-K73)</f>
        <v>586</v>
      </c>
    </row>
    <row r="74" spans="1:17">
      <c r="A74" s="2">
        <v>68</v>
      </c>
      <c r="B74" s="3" t="s">
        <v>65</v>
      </c>
      <c r="C74" s="4" t="s">
        <v>22</v>
      </c>
      <c r="D74" s="5">
        <v>42397</v>
      </c>
      <c r="E74" s="6">
        <v>1132</v>
      </c>
      <c r="F74" s="5">
        <v>42429</v>
      </c>
      <c r="G74" s="6">
        <v>1202</v>
      </c>
      <c r="H74" s="6">
        <f t="shared" si="3"/>
        <v>70</v>
      </c>
      <c r="I74" s="6">
        <v>111552</v>
      </c>
      <c r="J74" s="6">
        <v>118709</v>
      </c>
      <c r="K74" s="6">
        <v>114799</v>
      </c>
      <c r="L74" s="6">
        <v>118941</v>
      </c>
      <c r="M74" s="7">
        <v>23084</v>
      </c>
      <c r="N74" s="7">
        <v>23852</v>
      </c>
      <c r="O74" s="7">
        <f t="shared" si="4"/>
        <v>768</v>
      </c>
      <c r="P74" s="7">
        <f t="shared" si="5"/>
        <v>32</v>
      </c>
      <c r="Q74" s="6"/>
    </row>
    <row r="75" spans="1:17">
      <c r="A75" s="2">
        <v>69</v>
      </c>
      <c r="B75" s="3" t="s">
        <v>65</v>
      </c>
      <c r="C75" s="4" t="s">
        <v>81</v>
      </c>
      <c r="D75" s="5">
        <v>42397</v>
      </c>
      <c r="E75" s="6">
        <v>798</v>
      </c>
      <c r="F75" s="5">
        <v>42429</v>
      </c>
      <c r="G75" s="6">
        <v>837</v>
      </c>
      <c r="H75" s="6">
        <f t="shared" si="3"/>
        <v>39</v>
      </c>
      <c r="I75" s="6">
        <v>82429</v>
      </c>
      <c r="J75" s="6">
        <v>86157</v>
      </c>
      <c r="K75" s="6">
        <v>80318</v>
      </c>
      <c r="L75" s="6">
        <v>83735</v>
      </c>
      <c r="M75" s="7">
        <v>20390</v>
      </c>
      <c r="N75" s="7">
        <v>21158</v>
      </c>
      <c r="O75" s="7">
        <f t="shared" si="4"/>
        <v>768</v>
      </c>
      <c r="P75" s="7">
        <f t="shared" si="5"/>
        <v>32</v>
      </c>
      <c r="Q75" s="6">
        <f>(J75-I75)-(L75-K75)</f>
        <v>311</v>
      </c>
    </row>
    <row r="76" spans="1:17">
      <c r="A76" s="2">
        <v>70</v>
      </c>
      <c r="B76" s="3" t="s">
        <v>66</v>
      </c>
      <c r="C76" s="4" t="s">
        <v>22</v>
      </c>
      <c r="D76" s="5">
        <v>42397</v>
      </c>
      <c r="E76" s="6">
        <v>624</v>
      </c>
      <c r="F76" s="5">
        <v>42429</v>
      </c>
      <c r="G76" s="6">
        <v>680</v>
      </c>
      <c r="H76" s="6">
        <f t="shared" si="3"/>
        <v>56</v>
      </c>
      <c r="I76" s="6">
        <v>63917</v>
      </c>
      <c r="J76" s="6">
        <v>70263</v>
      </c>
      <c r="K76" s="6">
        <v>66082</v>
      </c>
      <c r="L76" s="6">
        <v>72647</v>
      </c>
      <c r="M76" s="7">
        <v>12981</v>
      </c>
      <c r="N76" s="7">
        <v>13749</v>
      </c>
      <c r="O76" s="7">
        <f t="shared" si="4"/>
        <v>768</v>
      </c>
      <c r="P76" s="7">
        <f t="shared" si="5"/>
        <v>32</v>
      </c>
      <c r="Q76" s="6"/>
    </row>
    <row r="77" spans="1:17">
      <c r="A77" s="2">
        <v>71</v>
      </c>
      <c r="B77" s="3" t="s">
        <v>66</v>
      </c>
      <c r="C77" s="4" t="s">
        <v>81</v>
      </c>
      <c r="D77" s="5">
        <v>42397</v>
      </c>
      <c r="E77" s="6">
        <v>336</v>
      </c>
      <c r="F77" s="5">
        <v>42429</v>
      </c>
      <c r="G77" s="6">
        <v>363</v>
      </c>
      <c r="H77" s="6">
        <f t="shared" si="3"/>
        <v>27</v>
      </c>
      <c r="I77" s="6">
        <v>26242</v>
      </c>
      <c r="J77" s="6">
        <v>28488</v>
      </c>
      <c r="K77" s="6">
        <v>23603</v>
      </c>
      <c r="L77" s="6">
        <v>25625</v>
      </c>
      <c r="M77" s="7">
        <v>9976</v>
      </c>
      <c r="N77" s="7">
        <v>10744</v>
      </c>
      <c r="O77" s="7">
        <f t="shared" si="4"/>
        <v>768</v>
      </c>
      <c r="P77" s="7">
        <f t="shared" si="5"/>
        <v>32</v>
      </c>
      <c r="Q77" s="6">
        <f>(J77-I77)-(L77-K77)</f>
        <v>224</v>
      </c>
    </row>
    <row r="78" spans="1:17">
      <c r="A78" s="2">
        <v>72</v>
      </c>
      <c r="B78" s="3" t="s">
        <v>67</v>
      </c>
      <c r="C78" s="4" t="s">
        <v>22</v>
      </c>
      <c r="D78" s="5">
        <v>42397</v>
      </c>
      <c r="E78" s="6">
        <v>1386</v>
      </c>
      <c r="F78" s="5">
        <v>42429</v>
      </c>
      <c r="G78" s="6">
        <v>1475</v>
      </c>
      <c r="H78" s="6">
        <f t="shared" si="3"/>
        <v>89</v>
      </c>
      <c r="I78" s="6">
        <v>129476</v>
      </c>
      <c r="J78" s="6">
        <v>139142</v>
      </c>
      <c r="K78" s="6">
        <v>130418</v>
      </c>
      <c r="L78" s="6">
        <v>139648</v>
      </c>
      <c r="M78" s="7">
        <v>23084</v>
      </c>
      <c r="N78" s="7">
        <v>23852</v>
      </c>
      <c r="O78" s="7">
        <f t="shared" si="4"/>
        <v>768</v>
      </c>
      <c r="P78" s="7">
        <f t="shared" si="5"/>
        <v>32</v>
      </c>
      <c r="Q78" s="6"/>
    </row>
    <row r="79" spans="1:17">
      <c r="A79" s="2">
        <v>73</v>
      </c>
      <c r="B79" s="3" t="s">
        <v>67</v>
      </c>
      <c r="C79" s="4" t="s">
        <v>81</v>
      </c>
      <c r="D79" s="5">
        <v>42397</v>
      </c>
      <c r="E79" s="6">
        <v>1188</v>
      </c>
      <c r="F79" s="5">
        <v>42429</v>
      </c>
      <c r="G79" s="6">
        <v>1234</v>
      </c>
      <c r="H79" s="6">
        <f t="shared" si="3"/>
        <v>46</v>
      </c>
      <c r="I79" s="6">
        <v>58636</v>
      </c>
      <c r="J79" s="6">
        <v>61382</v>
      </c>
      <c r="K79" s="6">
        <v>47160</v>
      </c>
      <c r="L79" s="6">
        <v>49470</v>
      </c>
      <c r="M79" s="7">
        <v>23084</v>
      </c>
      <c r="N79" s="7">
        <v>23852</v>
      </c>
      <c r="O79" s="7">
        <f t="shared" si="4"/>
        <v>768</v>
      </c>
      <c r="P79" s="7">
        <f t="shared" si="5"/>
        <v>32</v>
      </c>
      <c r="Q79" s="6">
        <f>(J79-I79)-(L79-K79)</f>
        <v>436</v>
      </c>
    </row>
    <row r="80" spans="1:17">
      <c r="A80" s="2">
        <v>74</v>
      </c>
      <c r="B80" s="3" t="s">
        <v>68</v>
      </c>
      <c r="C80" s="4" t="s">
        <v>22</v>
      </c>
      <c r="D80" s="5">
        <v>42397</v>
      </c>
      <c r="E80" s="6">
        <v>477</v>
      </c>
      <c r="F80" s="5">
        <v>42429</v>
      </c>
      <c r="G80" s="6">
        <v>596</v>
      </c>
      <c r="H80" s="6">
        <f t="shared" si="3"/>
        <v>119</v>
      </c>
      <c r="I80" s="6">
        <v>34123</v>
      </c>
      <c r="J80" s="6">
        <v>43304</v>
      </c>
      <c r="K80" s="6">
        <v>34210</v>
      </c>
      <c r="L80" s="6">
        <v>43471</v>
      </c>
      <c r="M80" s="7">
        <v>5539</v>
      </c>
      <c r="N80" s="7">
        <v>6307</v>
      </c>
      <c r="O80" s="7">
        <f t="shared" si="4"/>
        <v>768</v>
      </c>
      <c r="P80" s="7">
        <f t="shared" si="5"/>
        <v>32</v>
      </c>
      <c r="Q80" s="6"/>
    </row>
    <row r="81" spans="1:17">
      <c r="A81" s="2">
        <v>75</v>
      </c>
      <c r="B81" s="3" t="s">
        <v>69</v>
      </c>
      <c r="C81" s="4" t="s">
        <v>22</v>
      </c>
      <c r="D81" s="5">
        <v>42397</v>
      </c>
      <c r="E81" s="6">
        <v>372</v>
      </c>
      <c r="F81" s="5">
        <v>42429</v>
      </c>
      <c r="G81" s="6">
        <v>468</v>
      </c>
      <c r="H81" s="6">
        <f t="shared" si="3"/>
        <v>96</v>
      </c>
      <c r="I81" s="6">
        <v>29844</v>
      </c>
      <c r="J81" s="6">
        <v>37576</v>
      </c>
      <c r="K81" s="6">
        <v>29870</v>
      </c>
      <c r="L81" s="6">
        <v>37607</v>
      </c>
      <c r="M81" s="7">
        <v>5543</v>
      </c>
      <c r="N81" s="7">
        <v>6311</v>
      </c>
      <c r="O81" s="7">
        <f t="shared" si="4"/>
        <v>768</v>
      </c>
      <c r="P81" s="7">
        <f t="shared" si="5"/>
        <v>32</v>
      </c>
      <c r="Q81" s="6"/>
    </row>
    <row r="82" spans="1:17">
      <c r="A82" s="2">
        <v>76</v>
      </c>
      <c r="B82" s="3" t="s">
        <v>78</v>
      </c>
      <c r="C82" s="4" t="s">
        <v>22</v>
      </c>
      <c r="D82" s="5">
        <v>42397</v>
      </c>
      <c r="E82" s="6">
        <v>2027</v>
      </c>
      <c r="F82" s="5">
        <v>42429</v>
      </c>
      <c r="G82" s="6">
        <v>2082</v>
      </c>
      <c r="H82" s="6">
        <f t="shared" si="3"/>
        <v>55</v>
      </c>
      <c r="I82" s="6">
        <v>165396</v>
      </c>
      <c r="J82" s="6">
        <v>170401</v>
      </c>
      <c r="K82" s="6"/>
      <c r="L82" s="6"/>
      <c r="M82" s="7">
        <v>35461</v>
      </c>
      <c r="N82" s="7">
        <v>36230</v>
      </c>
      <c r="O82" s="7">
        <f t="shared" si="4"/>
        <v>769</v>
      </c>
      <c r="P82" s="7">
        <f t="shared" si="5"/>
        <v>32.041666666666664</v>
      </c>
      <c r="Q82" s="6"/>
    </row>
    <row r="83" spans="1:17">
      <c r="A83" s="2">
        <v>77</v>
      </c>
      <c r="B83" s="3" t="s">
        <v>78</v>
      </c>
      <c r="C83" s="4" t="s">
        <v>81</v>
      </c>
      <c r="D83" s="5">
        <v>42397</v>
      </c>
      <c r="E83" s="6"/>
      <c r="F83" s="5">
        <v>42429</v>
      </c>
      <c r="G83" s="6"/>
      <c r="H83" s="6">
        <f t="shared" si="3"/>
        <v>0</v>
      </c>
      <c r="I83" s="6"/>
      <c r="J83" s="6"/>
      <c r="K83" s="6"/>
      <c r="L83" s="6"/>
      <c r="M83" s="7"/>
      <c r="N83" s="7"/>
      <c r="O83" s="7"/>
      <c r="P83" s="7"/>
      <c r="Q83" s="6"/>
    </row>
    <row r="84" spans="1:17">
      <c r="A84" s="2">
        <v>78</v>
      </c>
      <c r="B84" s="3" t="s">
        <v>70</v>
      </c>
      <c r="C84" s="4" t="s">
        <v>22</v>
      </c>
      <c r="D84" s="5">
        <v>42397</v>
      </c>
      <c r="E84" s="6">
        <v>1631</v>
      </c>
      <c r="F84" s="5">
        <v>42429</v>
      </c>
      <c r="G84" s="6">
        <v>1724</v>
      </c>
      <c r="H84" s="6">
        <f t="shared" si="3"/>
        <v>93</v>
      </c>
      <c r="I84" s="6">
        <v>140108</v>
      </c>
      <c r="J84" s="6">
        <v>148084</v>
      </c>
      <c r="K84" s="6">
        <v>140475</v>
      </c>
      <c r="L84" s="6">
        <v>148936</v>
      </c>
      <c r="M84" s="6">
        <v>23514</v>
      </c>
      <c r="N84" s="6">
        <v>24281</v>
      </c>
      <c r="O84" s="7">
        <f t="shared" si="4"/>
        <v>767</v>
      </c>
      <c r="P84" s="7">
        <f t="shared" si="5"/>
        <v>31.958333333333332</v>
      </c>
      <c r="Q84" s="6"/>
    </row>
    <row r="85" spans="1:17">
      <c r="A85" s="2">
        <v>79</v>
      </c>
      <c r="B85" s="3" t="s">
        <v>71</v>
      </c>
      <c r="C85" s="4" t="s">
        <v>22</v>
      </c>
      <c r="D85" s="5">
        <v>42397</v>
      </c>
      <c r="E85" s="6">
        <v>1215</v>
      </c>
      <c r="F85" s="5">
        <v>42429</v>
      </c>
      <c r="G85" s="6">
        <v>1288</v>
      </c>
      <c r="H85" s="6">
        <f t="shared" si="3"/>
        <v>73</v>
      </c>
      <c r="I85" s="6">
        <v>129284</v>
      </c>
      <c r="J85" s="6">
        <v>137628</v>
      </c>
      <c r="K85" s="6">
        <v>129594</v>
      </c>
      <c r="L85" s="6">
        <v>138010</v>
      </c>
      <c r="M85" s="7">
        <v>23398</v>
      </c>
      <c r="N85" s="7">
        <v>24166</v>
      </c>
      <c r="O85" s="7">
        <f t="shared" si="4"/>
        <v>768</v>
      </c>
      <c r="P85" s="7">
        <f t="shared" si="5"/>
        <v>32</v>
      </c>
      <c r="Q85" s="6"/>
    </row>
    <row r="86" spans="1:17">
      <c r="A86" s="2">
        <v>80</v>
      </c>
      <c r="B86" s="3" t="s">
        <v>72</v>
      </c>
      <c r="C86" s="4" t="s">
        <v>22</v>
      </c>
      <c r="D86" s="5">
        <v>42397</v>
      </c>
      <c r="E86" s="6">
        <v>1382</v>
      </c>
      <c r="F86" s="5">
        <v>42429</v>
      </c>
      <c r="G86" s="6">
        <v>1464</v>
      </c>
      <c r="H86" s="6">
        <f t="shared" si="3"/>
        <v>82</v>
      </c>
      <c r="I86" s="6">
        <v>142451</v>
      </c>
      <c r="J86" s="6">
        <v>151564</v>
      </c>
      <c r="K86" s="6">
        <v>142956</v>
      </c>
      <c r="L86" s="6">
        <v>152084</v>
      </c>
      <c r="M86" s="7">
        <v>23491</v>
      </c>
      <c r="N86" s="7">
        <v>24259</v>
      </c>
      <c r="O86" s="7">
        <f t="shared" si="4"/>
        <v>768</v>
      </c>
      <c r="P86" s="7">
        <f t="shared" si="5"/>
        <v>32</v>
      </c>
      <c r="Q86" s="6"/>
    </row>
    <row r="87" spans="1:17">
      <c r="A87" s="2">
        <v>81</v>
      </c>
      <c r="B87" s="3" t="s">
        <v>73</v>
      </c>
      <c r="C87" s="4" t="s">
        <v>22</v>
      </c>
      <c r="D87" s="5">
        <v>42397</v>
      </c>
      <c r="E87" s="6">
        <v>779</v>
      </c>
      <c r="F87" s="5">
        <v>42429</v>
      </c>
      <c r="G87" s="6">
        <v>858</v>
      </c>
      <c r="H87" s="6">
        <f t="shared" si="3"/>
        <v>79</v>
      </c>
      <c r="I87" s="6">
        <v>76257</v>
      </c>
      <c r="J87" s="6">
        <v>81623</v>
      </c>
      <c r="K87" s="6">
        <v>71554</v>
      </c>
      <c r="L87" s="6">
        <v>76915</v>
      </c>
      <c r="M87" s="7">
        <v>13960</v>
      </c>
      <c r="N87" s="7">
        <v>14728</v>
      </c>
      <c r="O87" s="7">
        <f t="shared" si="4"/>
        <v>768</v>
      </c>
      <c r="P87" s="7">
        <f t="shared" si="5"/>
        <v>32</v>
      </c>
      <c r="Q87" s="6"/>
    </row>
    <row r="88" spans="1:17">
      <c r="A88" s="2">
        <v>82</v>
      </c>
      <c r="B88" s="3" t="s">
        <v>73</v>
      </c>
      <c r="C88" s="4" t="s">
        <v>81</v>
      </c>
      <c r="D88" s="5">
        <v>42397</v>
      </c>
      <c r="E88" s="6">
        <v>552</v>
      </c>
      <c r="F88" s="5">
        <v>42429</v>
      </c>
      <c r="G88" s="6">
        <v>584</v>
      </c>
      <c r="H88" s="6">
        <f t="shared" si="3"/>
        <v>32</v>
      </c>
      <c r="I88" s="6">
        <v>29629</v>
      </c>
      <c r="J88" s="6">
        <v>31987</v>
      </c>
      <c r="K88" s="6">
        <v>22285</v>
      </c>
      <c r="L88" s="6">
        <v>24307</v>
      </c>
      <c r="M88" s="6">
        <v>13960</v>
      </c>
      <c r="N88" s="6">
        <v>14728</v>
      </c>
      <c r="O88" s="7">
        <f t="shared" si="4"/>
        <v>768</v>
      </c>
      <c r="P88" s="7">
        <f t="shared" si="5"/>
        <v>32</v>
      </c>
      <c r="Q88" s="6">
        <f>(J88-I88)-(L88-K88)</f>
        <v>336</v>
      </c>
    </row>
    <row r="89" spans="1:17">
      <c r="A89" s="2">
        <v>83</v>
      </c>
      <c r="B89" s="3" t="s">
        <v>74</v>
      </c>
      <c r="C89" s="4" t="s">
        <v>22</v>
      </c>
      <c r="D89" s="5">
        <v>42397</v>
      </c>
      <c r="E89" s="6">
        <v>762</v>
      </c>
      <c r="F89" s="5">
        <v>42429</v>
      </c>
      <c r="G89" s="6">
        <v>834</v>
      </c>
      <c r="H89" s="6">
        <f t="shared" si="3"/>
        <v>72</v>
      </c>
      <c r="I89" s="6">
        <v>63663</v>
      </c>
      <c r="J89" s="6">
        <v>68821</v>
      </c>
      <c r="K89" s="6">
        <v>31136</v>
      </c>
      <c r="L89" s="6">
        <v>36320</v>
      </c>
      <c r="M89" s="7">
        <v>14645</v>
      </c>
      <c r="N89" s="7">
        <v>15413</v>
      </c>
      <c r="O89" s="7">
        <f t="shared" si="4"/>
        <v>768</v>
      </c>
      <c r="P89" s="7">
        <f t="shared" si="5"/>
        <v>32</v>
      </c>
      <c r="Q89" s="6"/>
    </row>
    <row r="90" spans="1:17">
      <c r="A90" s="2">
        <v>84</v>
      </c>
      <c r="B90" s="3" t="s">
        <v>77</v>
      </c>
      <c r="C90" s="4" t="s">
        <v>22</v>
      </c>
      <c r="D90" s="5">
        <v>42397</v>
      </c>
      <c r="E90" s="6">
        <v>3510</v>
      </c>
      <c r="F90" s="5">
        <v>42429</v>
      </c>
      <c r="G90" s="6">
        <v>3592</v>
      </c>
      <c r="H90" s="6">
        <f t="shared" si="3"/>
        <v>82</v>
      </c>
      <c r="I90" s="6">
        <v>361957</v>
      </c>
      <c r="J90" s="6">
        <v>372390</v>
      </c>
      <c r="K90" s="6"/>
      <c r="L90" s="6"/>
      <c r="M90" s="7">
        <v>44972</v>
      </c>
      <c r="N90" s="7">
        <v>45741</v>
      </c>
      <c r="O90" s="7">
        <f t="shared" si="4"/>
        <v>769</v>
      </c>
      <c r="P90" s="7">
        <f t="shared" si="5"/>
        <v>32.041666666666664</v>
      </c>
      <c r="Q90" s="6"/>
    </row>
    <row r="91" spans="1:17">
      <c r="A91" s="2">
        <v>85</v>
      </c>
      <c r="B91" s="3" t="s">
        <v>76</v>
      </c>
      <c r="C91" s="4" t="s">
        <v>22</v>
      </c>
      <c r="D91" s="5">
        <v>42397</v>
      </c>
      <c r="E91" s="7">
        <v>59</v>
      </c>
      <c r="F91" s="5">
        <v>42429</v>
      </c>
      <c r="G91" s="7">
        <v>75</v>
      </c>
      <c r="H91" s="6">
        <f t="shared" si="3"/>
        <v>16</v>
      </c>
      <c r="I91" s="7">
        <v>5333</v>
      </c>
      <c r="J91" s="7">
        <v>6696</v>
      </c>
      <c r="K91" s="7">
        <v>5398</v>
      </c>
      <c r="L91" s="7">
        <v>6798</v>
      </c>
      <c r="M91" s="7">
        <v>5540</v>
      </c>
      <c r="N91" s="7">
        <v>6308</v>
      </c>
      <c r="O91" s="7">
        <f t="shared" si="4"/>
        <v>768</v>
      </c>
      <c r="P91" s="7">
        <f t="shared" si="5"/>
        <v>32</v>
      </c>
      <c r="Q91" s="6"/>
    </row>
    <row r="92" spans="1:17">
      <c r="A92" s="2">
        <v>86</v>
      </c>
      <c r="B92" s="3" t="s">
        <v>80</v>
      </c>
      <c r="C92" s="4" t="s">
        <v>22</v>
      </c>
      <c r="D92" s="5">
        <v>42397</v>
      </c>
      <c r="E92" s="7">
        <v>3084</v>
      </c>
      <c r="F92" s="5">
        <v>42429</v>
      </c>
      <c r="G92" s="7">
        <v>3142</v>
      </c>
      <c r="H92" s="6">
        <f t="shared" si="3"/>
        <v>58</v>
      </c>
      <c r="I92" s="6">
        <v>371852</v>
      </c>
      <c r="J92" s="6">
        <v>379522</v>
      </c>
      <c r="K92" s="7"/>
      <c r="L92" s="7"/>
      <c r="M92" s="6">
        <v>58834</v>
      </c>
      <c r="N92" s="6">
        <v>59604</v>
      </c>
      <c r="O92" s="7">
        <f t="shared" si="4"/>
        <v>770</v>
      </c>
      <c r="P92" s="7">
        <f t="shared" si="5"/>
        <v>32.083333333333336</v>
      </c>
      <c r="Q92" s="6"/>
    </row>
    <row r="93" spans="1:17">
      <c r="A93" s="2">
        <v>87</v>
      </c>
      <c r="B93" s="3" t="s">
        <v>75</v>
      </c>
      <c r="C93" s="4" t="s">
        <v>22</v>
      </c>
      <c r="D93" s="5">
        <v>42397</v>
      </c>
      <c r="E93" s="6">
        <v>744</v>
      </c>
      <c r="F93" s="5">
        <v>42429</v>
      </c>
      <c r="G93" s="6">
        <v>812</v>
      </c>
      <c r="H93" s="6">
        <f t="shared" si="3"/>
        <v>68</v>
      </c>
      <c r="I93" s="6">
        <v>91391</v>
      </c>
      <c r="J93" s="6">
        <v>100215</v>
      </c>
      <c r="K93" s="6">
        <v>91847</v>
      </c>
      <c r="L93" s="6">
        <v>100712</v>
      </c>
      <c r="M93" s="7">
        <v>14644</v>
      </c>
      <c r="N93" s="7">
        <v>15412</v>
      </c>
      <c r="O93" s="7">
        <f t="shared" si="4"/>
        <v>768</v>
      </c>
      <c r="P93" s="7">
        <f t="shared" si="5"/>
        <v>32</v>
      </c>
      <c r="Q93" s="6"/>
    </row>
    <row r="98" ht="15" customHeight="1"/>
  </sheetData>
  <mergeCells count="23">
    <mergeCell ref="A1:Q1"/>
    <mergeCell ref="A3:A6"/>
    <mergeCell ref="B3:B6"/>
    <mergeCell ref="C3:C6"/>
    <mergeCell ref="D3:H3"/>
    <mergeCell ref="D4:E4"/>
    <mergeCell ref="O5:P5"/>
    <mergeCell ref="G5:G6"/>
    <mergeCell ref="Q3:Q6"/>
    <mergeCell ref="D5:D6"/>
    <mergeCell ref="I3:L3"/>
    <mergeCell ref="M3:P3"/>
    <mergeCell ref="I4:J4"/>
    <mergeCell ref="J5:J6"/>
    <mergeCell ref="K5:K6"/>
    <mergeCell ref="K4:L4"/>
    <mergeCell ref="F4:G4"/>
    <mergeCell ref="M4:P4"/>
    <mergeCell ref="E5:E6"/>
    <mergeCell ref="H5:H6"/>
    <mergeCell ref="F5:F6"/>
    <mergeCell ref="L5:L6"/>
    <mergeCell ref="I5:I6"/>
  </mergeCells>
  <phoneticPr fontId="4" type="noConversion"/>
  <pageMargins left="0.25" right="0.25" top="0.75" bottom="0.75" header="0.3" footer="0.3"/>
  <pageSetup paperSize="9" scale="80" firstPageNumber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7109375" defaultRowHeight="15"/>
  <sheetData/>
  <phoneticPr fontId="4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рапорт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revision>0</cp:revision>
  <cp:lastPrinted>2016-01-28T11:42:54Z</cp:lastPrinted>
  <dcterms:created xsi:type="dcterms:W3CDTF">2011-12-05T20:30:31Z</dcterms:created>
  <dcterms:modified xsi:type="dcterms:W3CDTF">2016-03-16T08:12:29Z</dcterms:modified>
</cp:coreProperties>
</file>